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melendez\Desktop\Reportes\PPTO DEFICIT\"/>
    </mc:Choice>
  </mc:AlternateContent>
  <bookViews>
    <workbookView xWindow="0" yWindow="0" windowWidth="28800" windowHeight="12435" activeTab="1"/>
  </bookViews>
  <sheets>
    <sheet name="COMPARATIVO" sheetId="2" r:id="rId1"/>
    <sheet name="Por U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6" i="1" l="1"/>
  <c r="S187" i="1"/>
  <c r="S188" i="1"/>
  <c r="S189" i="1"/>
  <c r="S190" i="1"/>
  <c r="S191" i="1"/>
  <c r="S185" i="1"/>
  <c r="R186" i="1"/>
  <c r="R187" i="1"/>
  <c r="R188" i="1"/>
  <c r="R189" i="1"/>
  <c r="R190" i="1"/>
  <c r="R191" i="1"/>
  <c r="R185" i="1"/>
  <c r="R33" i="1"/>
  <c r="Q206" i="1"/>
  <c r="AT37" i="2" l="1"/>
  <c r="AT55" i="2"/>
  <c r="AT64" i="2"/>
  <c r="AT79" i="2"/>
  <c r="AT120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T33" i="2" s="1"/>
  <c r="AS34" i="2"/>
  <c r="AT34" i="2" s="1"/>
  <c r="AS35" i="2"/>
  <c r="AT35" i="2" s="1"/>
  <c r="AS36" i="2"/>
  <c r="AT36" i="2" s="1"/>
  <c r="AS37" i="2"/>
  <c r="AS38" i="2"/>
  <c r="AT38" i="2" s="1"/>
  <c r="AS39" i="2"/>
  <c r="AT39" i="2" s="1"/>
  <c r="AS40" i="2"/>
  <c r="AT40" i="2" s="1"/>
  <c r="AS41" i="2"/>
  <c r="AS42" i="2"/>
  <c r="AS43" i="2"/>
  <c r="AS44" i="2"/>
  <c r="AS45" i="2"/>
  <c r="AT45" i="2" s="1"/>
  <c r="AS46" i="2"/>
  <c r="AT46" i="2" s="1"/>
  <c r="AS47" i="2"/>
  <c r="AT47" i="2" s="1"/>
  <c r="AS48" i="2"/>
  <c r="AT48" i="2" s="1"/>
  <c r="AS49" i="2"/>
  <c r="AT49" i="2" s="1"/>
  <c r="AS50" i="2"/>
  <c r="AT50" i="2" s="1"/>
  <c r="AS51" i="2"/>
  <c r="AT51" i="2" s="1"/>
  <c r="AS52" i="2"/>
  <c r="AT52" i="2" s="1"/>
  <c r="AS53" i="2"/>
  <c r="AT53" i="2" s="1"/>
  <c r="AS54" i="2"/>
  <c r="AT54" i="2" s="1"/>
  <c r="AS55" i="2"/>
  <c r="AS56" i="2"/>
  <c r="AS57" i="2"/>
  <c r="AT57" i="2" s="1"/>
  <c r="AS58" i="2"/>
  <c r="AT58" i="2" s="1"/>
  <c r="AS59" i="2"/>
  <c r="AT59" i="2" s="1"/>
  <c r="AS60" i="2"/>
  <c r="AT60" i="2" s="1"/>
  <c r="AS61" i="2"/>
  <c r="AT61" i="2" s="1"/>
  <c r="AS62" i="2"/>
  <c r="AT62" i="2" s="1"/>
  <c r="AS63" i="2"/>
  <c r="AT63" i="2" s="1"/>
  <c r="AS64" i="2"/>
  <c r="AS65" i="2"/>
  <c r="AT65" i="2" s="1"/>
  <c r="AS66" i="2"/>
  <c r="AT66" i="2" s="1"/>
  <c r="AS67" i="2"/>
  <c r="AT67" i="2" s="1"/>
  <c r="AS68" i="2"/>
  <c r="AT68" i="2" s="1"/>
  <c r="AS69" i="2"/>
  <c r="AT69" i="2" s="1"/>
  <c r="AS70" i="2"/>
  <c r="AS71" i="2"/>
  <c r="AS72" i="2"/>
  <c r="AT72" i="2" s="1"/>
  <c r="AS73" i="2"/>
  <c r="AT73" i="2" s="1"/>
  <c r="AS74" i="2"/>
  <c r="AT74" i="2" s="1"/>
  <c r="AS75" i="2"/>
  <c r="AT75" i="2" s="1"/>
  <c r="AS76" i="2"/>
  <c r="AT76" i="2" s="1"/>
  <c r="AS77" i="2"/>
  <c r="AT77" i="2" s="1"/>
  <c r="AS78" i="2"/>
  <c r="AT78" i="2" s="1"/>
  <c r="AS79" i="2"/>
  <c r="AS80" i="2"/>
  <c r="AT80" i="2" s="1"/>
  <c r="AS81" i="2"/>
  <c r="AT81" i="2" s="1"/>
  <c r="AS82" i="2"/>
  <c r="AT82" i="2" s="1"/>
  <c r="AS83" i="2"/>
  <c r="AT83" i="2" s="1"/>
  <c r="AS84" i="2"/>
  <c r="AT84" i="2" s="1"/>
  <c r="AS85" i="2"/>
  <c r="AT85" i="2" s="1"/>
  <c r="AS86" i="2"/>
  <c r="AT86" i="2" s="1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T99" i="2" s="1"/>
  <c r="AS100" i="2"/>
  <c r="AT100" i="2" s="1"/>
  <c r="AS101" i="2"/>
  <c r="AT101" i="2" s="1"/>
  <c r="AS102" i="2"/>
  <c r="AT102" i="2" s="1"/>
  <c r="AS103" i="2"/>
  <c r="AS104" i="2"/>
  <c r="AS105" i="2"/>
  <c r="AS106" i="2"/>
  <c r="AS107" i="2"/>
  <c r="AS108" i="2"/>
  <c r="AS109" i="2"/>
  <c r="AT109" i="2" s="1"/>
  <c r="AS110" i="2"/>
  <c r="AT110" i="2" s="1"/>
  <c r="AS111" i="2"/>
  <c r="AT111" i="2" s="1"/>
  <c r="AS112" i="2"/>
  <c r="AS113" i="2"/>
  <c r="AT113" i="2" s="1"/>
  <c r="AS114" i="2"/>
  <c r="AT114" i="2" s="1"/>
  <c r="AS115" i="2"/>
  <c r="AT115" i="2" s="1"/>
  <c r="AS116" i="2"/>
  <c r="AS117" i="2"/>
  <c r="AS118" i="2"/>
  <c r="AS119" i="2"/>
  <c r="AT119" i="2" s="1"/>
  <c r="AS120" i="2"/>
  <c r="AS121" i="2"/>
  <c r="AT121" i="2" s="1"/>
  <c r="AS122" i="2"/>
  <c r="AT122" i="2" s="1"/>
  <c r="AS123" i="2"/>
  <c r="AT123" i="2" s="1"/>
  <c r="AS124" i="2"/>
  <c r="AT124" i="2" s="1"/>
  <c r="AS125" i="2"/>
  <c r="AT125" i="2" s="1"/>
  <c r="AS126" i="2"/>
  <c r="AT126" i="2" s="1"/>
  <c r="AS127" i="2"/>
  <c r="AT127" i="2" s="1"/>
  <c r="AS128" i="2"/>
  <c r="AT128" i="2" s="1"/>
  <c r="AS129" i="2"/>
  <c r="AT129" i="2" s="1"/>
  <c r="AS130" i="2"/>
  <c r="AT130" i="2" s="1"/>
  <c r="AS131" i="2"/>
  <c r="AT131" i="2" s="1"/>
  <c r="AS132" i="2"/>
  <c r="AT132" i="2" s="1"/>
  <c r="AS133" i="2"/>
  <c r="AT133" i="2" s="1"/>
  <c r="AS134" i="2"/>
  <c r="AT134" i="2" s="1"/>
  <c r="AS135" i="2"/>
  <c r="AS136" i="2"/>
  <c r="AT136" i="2" s="1"/>
  <c r="AS137" i="2"/>
  <c r="AT137" i="2" s="1"/>
  <c r="AS138" i="2"/>
  <c r="AT138" i="2" s="1"/>
  <c r="AS139" i="2"/>
  <c r="AS140" i="2"/>
  <c r="AS141" i="2"/>
  <c r="AS142" i="2"/>
  <c r="AT142" i="2" s="1"/>
  <c r="AS143" i="2"/>
  <c r="AT143" i="2" s="1"/>
  <c r="AS144" i="2"/>
  <c r="AT144" i="2" s="1"/>
  <c r="AS145" i="2"/>
  <c r="AT145" i="2" s="1"/>
  <c r="AS146" i="2"/>
  <c r="AT146" i="2" s="1"/>
  <c r="AS147" i="2"/>
  <c r="AT147" i="2" s="1"/>
  <c r="AS148" i="2"/>
  <c r="AT148" i="2" s="1"/>
  <c r="AS149" i="2"/>
  <c r="AT149" i="2" s="1"/>
  <c r="AS150" i="2"/>
  <c r="AT150" i="2" s="1"/>
  <c r="AS151" i="2"/>
  <c r="AT151" i="2" s="1"/>
  <c r="AS152" i="2"/>
  <c r="AT152" i="2" s="1"/>
  <c r="AS153" i="2"/>
  <c r="AS154" i="2"/>
  <c r="AS155" i="2"/>
  <c r="AS156" i="2"/>
  <c r="AS157" i="2"/>
  <c r="AS158" i="2"/>
  <c r="AS159" i="2"/>
  <c r="AS160" i="2"/>
  <c r="AS161" i="2"/>
  <c r="AT161" i="2" s="1"/>
  <c r="AS162" i="2"/>
  <c r="AT162" i="2" s="1"/>
  <c r="AS163" i="2"/>
  <c r="AT163" i="2" s="1"/>
  <c r="AS164" i="2"/>
  <c r="AT164" i="2" s="1"/>
  <c r="AS165" i="2"/>
  <c r="AT165" i="2" s="1"/>
  <c r="AS166" i="2"/>
  <c r="AT166" i="2" s="1"/>
  <c r="AS167" i="2"/>
  <c r="AT167" i="2" s="1"/>
  <c r="AS168" i="2"/>
  <c r="AT168" i="2" s="1"/>
  <c r="AS169" i="2"/>
  <c r="AS170" i="2"/>
  <c r="AS171" i="2"/>
  <c r="AS172" i="2"/>
  <c r="AS173" i="2"/>
  <c r="AS174" i="2"/>
  <c r="AS175" i="2"/>
  <c r="AS176" i="2"/>
  <c r="AS177" i="2"/>
  <c r="AS178" i="2"/>
  <c r="AS179" i="2"/>
  <c r="AS180" i="2"/>
  <c r="AS181" i="2"/>
  <c r="AS182" i="2"/>
  <c r="AS183" i="2"/>
  <c r="AS184" i="2"/>
  <c r="AS185" i="2"/>
  <c r="AT185" i="2" s="1"/>
  <c r="AS186" i="2"/>
  <c r="AT186" i="2" s="1"/>
  <c r="AS187" i="2"/>
  <c r="AT187" i="2" s="1"/>
  <c r="AS188" i="2"/>
  <c r="AT188" i="2" s="1"/>
  <c r="AS189" i="2"/>
  <c r="AT189" i="2" s="1"/>
  <c r="AS190" i="2"/>
  <c r="AT190" i="2" s="1"/>
  <c r="AS191" i="2"/>
  <c r="AT191" i="2" s="1"/>
  <c r="AS192" i="2"/>
  <c r="AS193" i="2"/>
  <c r="AS194" i="2"/>
  <c r="AS195" i="2"/>
  <c r="AS196" i="2"/>
  <c r="AS197" i="2"/>
  <c r="AS198" i="2"/>
  <c r="AS199" i="2"/>
  <c r="AS200" i="2"/>
  <c r="AS201" i="2"/>
  <c r="AT201" i="2" s="1"/>
  <c r="AS202" i="2"/>
  <c r="AS203" i="2"/>
  <c r="AT203" i="2" s="1"/>
  <c r="AS7" i="2"/>
  <c r="O203" i="2"/>
  <c r="Q215" i="1"/>
  <c r="Q212" i="1"/>
  <c r="O203" i="1" l="1"/>
</calcChain>
</file>

<file path=xl/sharedStrings.xml><?xml version="1.0" encoding="utf-8"?>
<sst xmlns="http://schemas.openxmlformats.org/spreadsheetml/2006/main" count="3675" uniqueCount="284">
  <si>
    <t>Costeo de Servicios Básicos de ISP</t>
  </si>
  <si>
    <t>Adjudicación de Plazas Docentes</t>
  </si>
  <si>
    <t>Registro de Encargaturas en NEXUS</t>
  </si>
  <si>
    <t>Actas de evaluación SIAGIE</t>
  </si>
  <si>
    <t>Registro en PeruEduca</t>
  </si>
  <si>
    <t>COMPROMISO DE DESEMPEÑO 2015</t>
  </si>
  <si>
    <t>CUMPLIMIENTO DEL SEGUNDO TRAMO</t>
  </si>
  <si>
    <t>CUMPLIMIENTO DE COMPROMISOS DEL 2DO TRAMO</t>
  </si>
  <si>
    <t>MMA 2do tramo</t>
  </si>
  <si>
    <t>Monto a transferir por cumplimiento de CdD</t>
  </si>
  <si>
    <t>% de Cumplimiento</t>
  </si>
  <si>
    <t>SOPORTE</t>
  </si>
  <si>
    <t>VIATICOS</t>
  </si>
  <si>
    <t>PROPINAS</t>
  </si>
  <si>
    <t>SERVICIOS BASICOS - SIGMA</t>
  </si>
  <si>
    <t>MATERIALES - SIGMA</t>
  </si>
  <si>
    <t>TOTAL A TRANSFERIR</t>
  </si>
  <si>
    <t>REGION</t>
  </si>
  <si>
    <t>UNIDAD EJECUTORA</t>
  </si>
  <si>
    <t>ESTRATO</t>
  </si>
  <si>
    <t>Contratación de transporte para Bibliotecas de Secundaria</t>
  </si>
  <si>
    <t>Cuadro de Horas registrado en NEXUS</t>
  </si>
  <si>
    <t>SOPORTE PEDAGÓGICO</t>
  </si>
  <si>
    <t>Adicional</t>
  </si>
  <si>
    <t>Total</t>
  </si>
  <si>
    <t>5005547 SOPORTE PEDAGOGICO EN INSTITUCIONES EDUCATIVAS URBANAS POLIDOCENTES COMPLETAS</t>
  </si>
  <si>
    <t>5003107. CONTRATACION OPORTUNA Y PAGO DE PERSONAL DE LAS INSTITUCIONES EDUCATIVAS DE II CICLO DE EDUCACION BASICA REGULAR</t>
  </si>
  <si>
    <t>5003110 : LOCALES ESCOLARES DE INSTITUCIONES EDUCATIVAS DE II CICLO DE EDUCACION BASICA REGULAR CON CONDICIONES ADECUADAS PARA SU FUNCIONAMIENTO</t>
  </si>
  <si>
    <t>5003111 : LOCALES ESCOLARES DE INSTITUCIONES EDUCATIVAS DE PRIMARIA CON CONDICIONES ADECUADAS PARA SU FUNCIONAMIENTO</t>
  </si>
  <si>
    <t>5003112 : LOCALES ESCOLARES DE INSTITUCIONES EDUCATIVAS DE SECUNDARIA CON CONDICIONES ADECUADAS PARA SU FUNCIONAMIENTO</t>
  </si>
  <si>
    <t>5000276 : GESTION DEL PROGRAMA</t>
  </si>
  <si>
    <t>5003129 : DOTACION DE MATERIAL EDUCATIVO PARA ESTUDIANTES DE II CICLO DE EDUCACION BASICA REGULAR DE INSTITUCIONES EDUCATIVAS</t>
  </si>
  <si>
    <t>5003130 : DOTACION DE MATERIAL EDUCATIVO PARA ESTUDIANTES DE PRIMARIA DE INSTITUCIONES EDUCATIVAS</t>
  </si>
  <si>
    <t>5003131 : DOTACION DE MATERIAL EDUCATIVO PARA ESTUDIANTES DE SECUNDARIA DE INSTITUCIONES EDUCATIVAS</t>
  </si>
  <si>
    <t>5003132 : DOTACION DE MATERIAL EDUCATIVO PARA ESTUDIANTES DE II CICLO DE EDUCACION INTERCULTURAL BILINGUE</t>
  </si>
  <si>
    <t>5003133 : DOTACION DE MATERIAL EDUCATIVO PARA ESTUDIANTES DE PRIMARIA DE EDUCACION INTERCULTURAL BILINGUE</t>
  </si>
  <si>
    <t>5002783 SANEAMIENTO FISICO Y LEGAL DE LOS TERRENOS PARA SERVICIOS DE EDUCACION INICIAL</t>
  </si>
  <si>
    <t>5002785 PROMOCION Y DIFUSION PARA EL FORTALECIMIENTO DE LA DEMANDA DE SERVICIOS DE CALIDAD DE EDUCACION INICIAL</t>
  </si>
  <si>
    <t xml:space="preserve">5003038 GESTION DE EXPEDIENTES TECNICOS PARA LA GENERACION DE NUEVAS PLAZAS DOCENTES EN EDUCACION INICIAL </t>
  </si>
  <si>
    <t>5003039 GESTION DE EXPEDIENTES TECNICOS PARA LA GENERACION DE NUEVAS PLAZAS DOCENTES EN EDUCACION SECUNDARIA</t>
  </si>
  <si>
    <t>5002786 PROMOCION Y DIFUSION PARA EL FORTALECIMIENTO DE LA DEMANDA DE SERVICIOS DE CALIDAD DE EDUCACION SECUNDARIA</t>
  </si>
  <si>
    <t>5002780 ASISTENCIA TECNICA PARA EL INCREMENTO DE COBERTURA EN EDUCACION SECUNDARIA</t>
  </si>
  <si>
    <t>5003123 ACOMPAÑAMIENTO PEDAGOGICO A INSTITUCIONES EDUCATIVAS 
MULTIEDAD DE II CICLO DE EDUCACION BASICA REGULAR</t>
  </si>
  <si>
    <t>5003124 ACOMPAÑAMIENTO PEDAGOGICO A INSTITUCIONES 
EDUCATIVAS MULTIGRADO DE PRIMARIA</t>
  </si>
  <si>
    <t>5003125 ACOMPAÑAMIENTO PEDAGOGICO A INSTITUCIONES EDUCATIVAS 
DE II CICLO DE EDUCACION INTERCULTURAL BILINGÜE</t>
  </si>
  <si>
    <t>5003126 ACOMPAÑAMIENTO PEDAGOGICO A INSTITUCIONES 
EDUCATIVAS DE PRIMARIA DE EDUCACION INTERCULTURAL BILINGÜE</t>
  </si>
  <si>
    <t>5003127 FORMACION Y CERTIFICACION DE FORMADORES</t>
  </si>
  <si>
    <t>GESTION DEL PROGRAMA</t>
  </si>
  <si>
    <t>AMAZONAS</t>
  </si>
  <si>
    <t>300-724: REGION AMAZONAS-EDUCACION</t>
  </si>
  <si>
    <t>No</t>
  </si>
  <si>
    <t>Sí</t>
  </si>
  <si>
    <t>301-954: REGION AMAZONAS-EDUCACION BAGUA</t>
  </si>
  <si>
    <t>No Corresponde</t>
  </si>
  <si>
    <t>302-1220: REGION AMAZONAS-EDUCACION CONDORCANQUI</t>
  </si>
  <si>
    <t>303-1349: GOB.REG.AMAZONAS- EDUCACION BAGUA CAPITAL</t>
  </si>
  <si>
    <t>ANCASH</t>
  </si>
  <si>
    <t>300-729: REGION ANCASH-EDUCACION ANCASH</t>
  </si>
  <si>
    <t>301-730: REGION ANCASH-EDUCACION SANTA</t>
  </si>
  <si>
    <t>302-731: REGION ANCASH-EDUCACION HUAYLAS</t>
  </si>
  <si>
    <t>*</t>
  </si>
  <si>
    <t>303-732: REGION ANCASH-EDUCACION HUARMEY</t>
  </si>
  <si>
    <t>304-733: REGION ANCASH-EDUCACION AIJA</t>
  </si>
  <si>
    <t>305-734: REGION ANCASH-EDUCACION POMABAMBA</t>
  </si>
  <si>
    <t>306-735: REGION ANCASH-EDUCACION SIHUAS</t>
  </si>
  <si>
    <t>307-736: REGION ANCASH-EDUCACION CARLOS F. FITZCARRALD</t>
  </si>
  <si>
    <t>308-737: REGION ANCASH-EDUCACION HUARI</t>
  </si>
  <si>
    <t>309-738: REGION ANCASH-EDUCACION PALLASCA</t>
  </si>
  <si>
    <t>310-1206: REGION ANCASH - EDUCACION CASMA</t>
  </si>
  <si>
    <t>311-1221: REGION ANCASH - EDUCACION HUARAZ</t>
  </si>
  <si>
    <t>312-1477: GOB. REG. DE ANCASH- EDUCACION ANTONIO RAIMONDI</t>
  </si>
  <si>
    <t>313-1478: GOB.REG. DE ANCASH- EDUCACION BOLOGNESI</t>
  </si>
  <si>
    <t>314-1479: GOB.REG. DE ANCASH- EDUCACION - ASUNCION</t>
  </si>
  <si>
    <t>315-1480: GOB.REG. DE ANCASH- EDUCACION - CARHUAZ</t>
  </si>
  <si>
    <t>316-1481: GOB.REG. DE ANCASH- EDUCACION - MARISCAL LUZURIAGA</t>
  </si>
  <si>
    <t>317-1482: GOB.REG. DE ANCASH- EDUCACION OCROS</t>
  </si>
  <si>
    <t>318-1483: GOB.REG. DE ANCASH- EDUCACION RECUAY</t>
  </si>
  <si>
    <t>319-1484: GOB.REG. DE ANCASH - EDUCACION YUNGAY</t>
  </si>
  <si>
    <t>320-1491: GOB. REG. DE ANCASH- EDUCACION CORONGO</t>
  </si>
  <si>
    <t>APURIMAC</t>
  </si>
  <si>
    <t>300-753: REGION APURIMAC-EDUCACION APURIMAC</t>
  </si>
  <si>
    <t>301-754: REGION APURIMAC-EDUCACION CHANKA</t>
  </si>
  <si>
    <t>302-1010: REGION APURIMAC-EDUCACION COTABAMBAS</t>
  </si>
  <si>
    <t>303-1011: REGION APURIMAC-EDUCACION CHINCHEROS</t>
  </si>
  <si>
    <t>304-1430: GOB.REG.APURIMAC- EDUCACION GRAU</t>
  </si>
  <si>
    <t>305-1431: GOB.REG. APURIMAC- EDUCACION HUANCARAMA</t>
  </si>
  <si>
    <t>306-1432: GOB.REG. DE APURIMAC- EDUCACION AYMARAES</t>
  </si>
  <si>
    <t>307-1433: GOB. REG. APURIMAC- EDUCACION ABANCAY</t>
  </si>
  <si>
    <t>308 - 1538: GOB. REG. APURIMAC - EDUCACION ANTABAMBA</t>
  </si>
  <si>
    <t>AREQUIPA</t>
  </si>
  <si>
    <t>300-763: REGION AREQUIPA-EDUCACION</t>
  </si>
  <si>
    <t>302-1103: REGION AREQUIPA-EDUCACION AREQUIPA NORTE</t>
  </si>
  <si>
    <t>303-1104: REGION AREQUIPA-EDUCACION AREQUIPA SUR</t>
  </si>
  <si>
    <t>AYACUCHO</t>
  </si>
  <si>
    <t>300-773: REGION AYACUCHO-EDUCACION AYACUCHO</t>
  </si>
  <si>
    <t>301-1042: REGION AYACUCHO-EDUCACION CENTRO AYACUCHO</t>
  </si>
  <si>
    <t>302-1043: REGION AYACUCHO-EDUCACION LUCANAS</t>
  </si>
  <si>
    <t>303-1044: REGION AYACUCHO-EDUCACION SARA SARA</t>
  </si>
  <si>
    <t>304-1351: GOB.REG. DE AYACUCHO- EDUCACION SUR PAUZA</t>
  </si>
  <si>
    <t>305-1237: REGION AYACUCHO - EDUCACION HUANTA</t>
  </si>
  <si>
    <t>307-1352: GOB.REG. DE AYACUCHO- EDUCACION VRAE LA MAR</t>
  </si>
  <si>
    <t>308-1361: GOB. REG. DE AYACUCHO- EDUCACION HUAMANGA</t>
  </si>
  <si>
    <t>309-1377: GOB. REG. AYACUCHO- EDUCACION UGEL SUCRE</t>
  </si>
  <si>
    <t>310-1378: GOB. REG. AYACUCHO - EDUCACION UGEL VICTOR FAJARDO</t>
  </si>
  <si>
    <t>311-1440: GOB. REG. AYACUCHO- EDUCACION VILCASHUAMAN</t>
  </si>
  <si>
    <t>312-1493: GOB.REG. DE AYACUCHO- EDUCACION HUANCASANCOS</t>
  </si>
  <si>
    <t>CAJAMARCA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</si>
  <si>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</si>
  <si>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</si>
  <si>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</si>
  <si>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</si>
  <si>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</si>
  <si>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</si>
  <si>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</si>
  <si>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</si>
  <si>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</si>
  <si>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</si>
  <si>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</si>
  <si>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</si>
  <si>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</si>
  <si>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</si>
  <si>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CALLAO</t>
  </si>
  <si>
    <t>300-1211: REGION CALLAO - EDUCACION CALLAO</t>
  </si>
  <si>
    <t>302-1229: REGION CALLAO - EDUCACION VENTANILLA</t>
  </si>
  <si>
    <t>CUSCO</t>
  </si>
  <si>
    <t>300-796: REGION CUSCO-EDUCACION</t>
  </si>
  <si>
    <t>302-1105: REGION CUSCO-EDUCACION CANCHIS</t>
  </si>
  <si>
    <t>303-1106: REGION CUSCO - EDUCACION QUISPICANCHI</t>
  </si>
  <si>
    <t>304-1107: REGION CUSCO - EDUCACION LA CONVENCION</t>
  </si>
  <si>
    <t>305-1239: REGION CUSCO - EDUCACION CHUMBIVILCAS</t>
  </si>
  <si>
    <t>309-1524: GOB. REG. DPTO. CUSCO - EDUCACION PAUCARTAMBO</t>
  </si>
  <si>
    <t>310-1525: GOB.REG. DPTO. CUSCO- EDUCACION ESPINAR</t>
  </si>
  <si>
    <t>311-1526: GOB.REG. DPTO. CUSCO- EDUCACION UGEL CALCA</t>
  </si>
  <si>
    <t>HUANCAVELICA</t>
  </si>
  <si>
    <t>002-1048: REGION HUANCAVELICA-GERENCIA SUB REGIONAL TAYACAJA</t>
  </si>
  <si>
    <t>005-1300: REGION HUANCAVELICA- GERENCIA SUB REGIONAL CHURCAMPA</t>
  </si>
  <si>
    <t>006-1301: REGION HUANCAVELICA- GERENCIA SUB REGIONAL CASTROVIRREYNA</t>
  </si>
  <si>
    <t>007-1302: REGION HUANCAVELICA- GERENCIA SUB REGIONAL HUAYTARA</t>
  </si>
  <si>
    <t>008-1303: REGION HUANCAVELICA- GERENCIA SUB REGIONAL ACOBAMBA</t>
  </si>
  <si>
    <t>300-802: REGION HUANCAVELICA-EDUCACION</t>
  </si>
  <si>
    <t>307-1385: GOB. REG. HUANCAVELICA - EDUCACION UGEL ANGARAES</t>
  </si>
  <si>
    <t>HUANUCO</t>
  </si>
  <si>
    <t>300-808: REGION HUANUCO-EDUCACION</t>
  </si>
  <si>
    <t>301-809: REGION HUANUCO-EDUCACION MARAÑON</t>
  </si>
  <si>
    <t>302-1108: REGION HUANUCO - EDUCACION LEONCIO PRADO</t>
  </si>
  <si>
    <t>303-1109: REGION HUANUCO - EDUCACION DOS DE MAYO</t>
  </si>
  <si>
    <t>304-1386: GOB. REG. HUANUCO - EDUCACION PACHITEA</t>
  </si>
  <si>
    <t>305-1387: GOB. REG. HUANUCO - EDUCACION HUAMALIES</t>
  </si>
  <si>
    <t>306-1388: GOB. REG. HUANUCO - EDUCACION PUERTO INCA</t>
  </si>
  <si>
    <t>307-1453: GOB. REG. HUANUCO - EDUCACION UGEL HUACAYBAMBA</t>
  </si>
  <si>
    <t>308-1540: GOB. REG. HUANUCO - EDUCAC ION UGEL AMBO</t>
  </si>
  <si>
    <t>309-1541: GOB. REG. HUANUCO - EDUCACION UGEL LAURICOCHA</t>
  </si>
  <si>
    <t>310-1542: GOB. REG. HUANUCO - EDUCACION - UGEL YAROWILCA</t>
  </si>
  <si>
    <t>311-1543: GOB. REG. HUANUCO - EDUCACION- UGEL HUANUCO</t>
  </si>
  <si>
    <t>ICA</t>
  </si>
  <si>
    <t>300-816: REGION ICA-EDUCACION</t>
  </si>
  <si>
    <t>301-1012: REGION ICA-EDUCACION CHINCHA</t>
  </si>
  <si>
    <t>302-1013: REGION ICA-EDUCACION - NASCA</t>
  </si>
  <si>
    <t>303-1389: GOB. REG. ICA - EDUCACION PISCO</t>
  </si>
  <si>
    <t>304-1417: REGION ICA - EDUCACION PALPA</t>
  </si>
  <si>
    <t>JUNIN</t>
  </si>
  <si>
    <t>300-822: REGION JUNIN-EDUCACION</t>
  </si>
  <si>
    <t>301-1111: REGION JUNIN - EDUCACION TARMA</t>
  </si>
  <si>
    <t>302-1112: REGION JUNIN - EDUCACION SATIPO</t>
  </si>
  <si>
    <t>303-1459: GOB. REG. DE JUNIN- EDUCACION CHANCHAMAYO</t>
  </si>
  <si>
    <t>LA LIBERTAD</t>
  </si>
  <si>
    <t>300-834: REGION LA LIBERTAD-EDUCACION</t>
  </si>
  <si>
    <t>301-835: REGION LA LIBERTAD-EDUCACION CHEPEN</t>
  </si>
  <si>
    <t>302-836: REGION LA LIBERTAD-EDUCACION PACASMAYO</t>
  </si>
  <si>
    <t>303-837: REGION LA LIBERTAD-EDUCACION ASCOPE</t>
  </si>
  <si>
    <t>304-838: REGION LA LIBERTAD-EDUCACION GRAN CHIMU</t>
  </si>
  <si>
    <t>305-839: REGION LA LIBERTAD-EDUCACION OTUZCO</t>
  </si>
  <si>
    <t>306-840: REGION LA LIBERTAD-EDUCACION SANTIAGO DE CHUCO</t>
  </si>
  <si>
    <t>307-841: REGION LA LIBERTAD-EDUCACION SANCHEZ CARRION</t>
  </si>
  <si>
    <t>308-842: REGION LA LIBERTAD-EDUCACION PATAZ</t>
  </si>
  <si>
    <t>309-843: REGION LA LIBERTAD-EDUCACION BOLIVAR</t>
  </si>
  <si>
    <t>311-988: REGION LA LIBERTAD-EDUCACION JULCAN</t>
  </si>
  <si>
    <t>312-1307: REGION LA LIBERTAD- EDUCACION VIRU</t>
  </si>
  <si>
    <t>313-1485: GOB. REG. DE LA LIBERTAD - EDUCACION EL PORVENIR</t>
  </si>
  <si>
    <t>314-1486: GOB. REG. DE LA LIBERTAD - EDUCACION LA ESPERANZA</t>
  </si>
  <si>
    <t>315-1487: GOB. REG. DE LA LIBERTAD - EDUCACION TRUJILLO NOR OESTE</t>
  </si>
  <si>
    <t>316-1488: GOB. REG. DE LA LIBERTAD - EDUCACION TRUJILLO SUR ESTE</t>
  </si>
  <si>
    <t>LAMBAYEQUE</t>
  </si>
  <si>
    <t>300-858: REGION LAMBAYEQUE-EDUCACION CHICLAYO</t>
  </si>
  <si>
    <t>302-1225: REGION LAMBAYEQUE - EDUCACION LAMBAYEQUE</t>
  </si>
  <si>
    <t>303-1226: REGION LAMBAYEQUE - EDUCACION FERREÑAFE</t>
  </si>
  <si>
    <t>LIMA METROPOLITANA</t>
  </si>
  <si>
    <t>001-56: USE 01 SAN JUAN DE MIRAFLORES</t>
  </si>
  <si>
    <t>002-57: USE 02 SAN MARTIN DE PORRAS</t>
  </si>
  <si>
    <t>003-58: USE 03 CERCADO</t>
  </si>
  <si>
    <t>004-59: USE 04 COMAS</t>
  </si>
  <si>
    <t>005-60: USE 05 SAN JUAN DE LURIGANCHO</t>
  </si>
  <si>
    <t>006-61: USE 06 VITARTE</t>
  </si>
  <si>
    <t>007-62: USE 07 SAN BORJA</t>
  </si>
  <si>
    <t>017-72: DIRECCION DE EDUCACION DE LIMA</t>
  </si>
  <si>
    <t>LIMA PROVINCIAS</t>
  </si>
  <si>
    <t>300-1190: REGION LIMA-EDUCACION LIMA PROVINCIAS</t>
  </si>
  <si>
    <t>301-1181: REGION LIMA - EDUCACION CAÑETE</t>
  </si>
  <si>
    <t>302-1182: REGION LIMA - EDUCACION HUAURA</t>
  </si>
  <si>
    <t>303-1183: REGION LIMA - EDUCACION HUARAL</t>
  </si>
  <si>
    <t>304-1184: REGION LIMA - EDUCACION CAJATAMBO</t>
  </si>
  <si>
    <t>305-1185: REGION LIMA - EDUCACION CANTA</t>
  </si>
  <si>
    <t>306-1186: REGION LIMA - EDUCACION YAUYOS</t>
  </si>
  <si>
    <t>307-1187: REGION LIMA - EDUCACION OYON</t>
  </si>
  <si>
    <t>308-1188: REGION LIMA - EDUCACION HUAROCHIRI</t>
  </si>
  <si>
    <t>309-1189: REGION LIMA - EDUCACION BARRANCA</t>
  </si>
  <si>
    <t>LORETO</t>
  </si>
  <si>
    <t>300-867: REGION LORETO-EDUCACION</t>
  </si>
  <si>
    <t>301-868: REGION LORETO-EDUCACION ALTO AMAZONAS</t>
  </si>
  <si>
    <t>302-869: REGION LORETO-EDUCACION UCAYALI-CONTAMANA LORETO</t>
  </si>
  <si>
    <t>303-1125: REGION LORETO-EDUCACION MARISCAL RAMON CASTILLA</t>
  </si>
  <si>
    <t>304-1178: REGION LORETO-EDUCACION REQUENA</t>
  </si>
  <si>
    <t>305-1179: REGION LORETO-EDUCACION NAUTA</t>
  </si>
  <si>
    <t>306-1248: REGION LORETO - EDUCACION DATEM DEL MARAÑON</t>
  </si>
  <si>
    <t>MADRE DE DIOS</t>
  </si>
  <si>
    <t>300-878: REGION MADRE DE DIOS-EDUCACION</t>
  </si>
  <si>
    <t>MOQUEGUA</t>
  </si>
  <si>
    <t>300-883: REGION MOQUEGUA-EDUCACION</t>
  </si>
  <si>
    <t>301-1171: REGION MOQUEGUA - EDUCACION ILO</t>
  </si>
  <si>
    <t>302-1207: REGION MOQUEGUA - EDUCACION MARISCAL NIETO</t>
  </si>
  <si>
    <t>303-1208: REGION MOQUEGUA - EDUCACION SANCHEZ CERRO</t>
  </si>
  <si>
    <t>PASCO</t>
  </si>
  <si>
    <t>300-888: REGION PASCO-EDUCACION</t>
  </si>
  <si>
    <t>301-1113: REGION PASCO - EDUCACION OXAPAMPA</t>
  </si>
  <si>
    <t>302-1227: REGION PASCO - EDUCACION DANIEL A. CARRION</t>
  </si>
  <si>
    <t>303-1461: GOB. REG. DE PASCO - UGEL PASCO</t>
  </si>
  <si>
    <t>PIURA</t>
  </si>
  <si>
    <t>300-896: REGION PIURA-EDUCACION</t>
  </si>
  <si>
    <t>302-898: REGION PIURA-EDUCACION LUCIANO CASTILLO COLONNA</t>
  </si>
  <si>
    <t>303-1115: REGION PIURA - EDUCACION ALTO PIURA</t>
  </si>
  <si>
    <t>305-1395: GOB. REG. DE PIURA- EDUCACION UGEL DE PAITA</t>
  </si>
  <si>
    <t>306-1396: GOB. REG. DE PIURA - EDUCACION UGEL DE TALARA</t>
  </si>
  <si>
    <t>307-1397: GOB. REG. DE PIURA - EDUCACION UGEL MORROPON</t>
  </si>
  <si>
    <t>308-1398: GOB. REG. DE PIURA - EDUCACION UGEL AYABACA</t>
  </si>
  <si>
    <t>309-1513: GOB.REGIONAL DPTO.PIURA- UGEL HUANCABAMBA</t>
  </si>
  <si>
    <t>310-1532: GOB.REG. DPTO. PIURA- EDUCACION UGEL HUARMACA</t>
  </si>
  <si>
    <t>PUNO</t>
  </si>
  <si>
    <t>300-910: REGION PUNO-EDUCACION PUNO</t>
  </si>
  <si>
    <t>301-911: REGION PUNO-EDUCACION SAN ROMAN</t>
  </si>
  <si>
    <t>302-912: REGION PUNO-EDUCACION MELGAR</t>
  </si>
  <si>
    <t>303-913: REGION PUNO-EDUCACION AZANGARO</t>
  </si>
  <si>
    <t>304-1004: REGION PUNO-EDUCACION HUANCANE</t>
  </si>
  <si>
    <t>305-1005: REGION PUNO-EDUCACION PUTINA</t>
  </si>
  <si>
    <t>306-1053: REGION PUNO-EDUCACION COLLAO</t>
  </si>
  <si>
    <t>307-1054: REGION PUNO-EDUCACION CHUCUITO-JULI</t>
  </si>
  <si>
    <t>308-1055: REGION PUNO-EDUCACION YUNGUYO</t>
  </si>
  <si>
    <t>309-1056: REGION PUNO-EDUCACION CARABAYA-MACUSANI</t>
  </si>
  <si>
    <t>310-1339: REGION PUNO- EDUCACION SANDIA</t>
  </si>
  <si>
    <t>311-1434: GOB. REG. DE PUNO- UGEL PUNO</t>
  </si>
  <si>
    <t>312-1504: GOB. REG. DPTO. DE PUNO - EDUCACION LAMPA</t>
  </si>
  <si>
    <t>313-1505: GOB. REG. DPTO. DE PUNO - EDUCACION MOHO</t>
  </si>
  <si>
    <t>314-1514: GOB. REG. DPTO. DE PUNO- EDUCACION CRUCERO</t>
  </si>
  <si>
    <t>SAN MARTIN</t>
  </si>
  <si>
    <t>300-926: REGION SAN MARTIN-EDUCACION</t>
  </si>
  <si>
    <t>301-927: REGION SAN MARTIN-EDUCACION BAJO MAYO</t>
  </si>
  <si>
    <t>302-928: REGION SAN MARTIN-EDUCACION HUALLAGA CENTRAL</t>
  </si>
  <si>
    <t>303-929: REGION SAN MARTIN-EDUCACION ALTO HUALLAGA</t>
  </si>
  <si>
    <t>305-1517: GOB.REG.DPTO. SAN MARTIN- EDUCACION LAMAS</t>
  </si>
  <si>
    <t>306-1523: GOB.REG. DPTO. SAN MARTIN - EDUCACION RIOJA</t>
  </si>
  <si>
    <t>307-1527-GOB.REG.DPTO. SAN MARTIN - EDUCACION BELLAVISTA</t>
  </si>
  <si>
    <t>TACNA</t>
  </si>
  <si>
    <t>300-934: REGION TACNA-EDUCACION</t>
  </si>
  <si>
    <t>301-1464: GOB. REG. DE TACNA - UGEL TACNA</t>
  </si>
  <si>
    <t>TUMBES</t>
  </si>
  <si>
    <t>300-939: REGION TUMBES-EDUCACION</t>
  </si>
  <si>
    <t>301-1401: GOB. REG. DE TUMBES - EDUCACION UGEL TUMBES</t>
  </si>
  <si>
    <t>302-1402: GOB. REG. DE TUMBES - EDUCACION UGEL CONTRMNTE. VILLAR- ZORRITOS</t>
  </si>
  <si>
    <t>303-1403: GOB. REG. DE TUMBES - EDUCACION UGEL ZARUMILLA</t>
  </si>
  <si>
    <t>UCAYALI</t>
  </si>
  <si>
    <t>300-949: REGION UCAYALI-EDUCACION</t>
  </si>
  <si>
    <t>301-1506: GOB. REG. DE UCAYALI - EDUCACION PURUS</t>
  </si>
  <si>
    <t>302-1507: GOB. REG. DE UCAYALI - EDUCACION ATALAYA</t>
  </si>
  <si>
    <t>303-1508: GOB. REG. DE UCAYALI - EDUCACION CORONEL PORTILLO</t>
  </si>
  <si>
    <t>304-1509: GOB. REG. DE UCAYALI - EDUCACION PADRE ABAD</t>
  </si>
  <si>
    <t xml:space="preserve">PROGRAMA PRESUPUESTAL ACCESO </t>
  </si>
  <si>
    <t>ACOMPAÑAMIENTO PEDAGÓGICO</t>
  </si>
  <si>
    <t>redondeo a mano</t>
  </si>
  <si>
    <t>|</t>
  </si>
  <si>
    <t>MONTOS A TRANSFERIR</t>
  </si>
  <si>
    <t xml:space="preserve">Informe de transferencia </t>
  </si>
  <si>
    <t xml:space="preserve">DIFERENCIA </t>
  </si>
  <si>
    <t>% DE PRESUPUESTO NO TRANSFERIDO</t>
  </si>
  <si>
    <t>SOPORTE PEDAGÓGICO - PROGRAMADO</t>
  </si>
  <si>
    <t>CUADRO COMPARATIVO DE LO PROGRAMADO VS LO TRANSFERIDO - SOPORTE PEDAGÓGICO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</si>
</sst>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CFFE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132">
    <xf numFmtId="0" fontId="0" fillId="0" borderId="0" xfId="0"/>
    <xf numFmtId="0" fontId="3" fillId="0" borderId="0" xfId="0" applyFont="1"/>
    <xf numFmtId="9" fontId="3" fillId="0" borderId="0" xfId="2" applyFont="1"/>
    <xf numFmtId="43" fontId="3" fillId="0" borderId="0" xfId="1" applyFont="1"/>
    <xf numFmtId="0" fontId="4" fillId="0" borderId="0" xfId="0" applyFont="1"/>
    <xf numFmtId="0" fontId="5" fillId="0" borderId="0" xfId="0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3" fontId="3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3" fontId="3" fillId="3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6" fillId="2" borderId="2" xfId="3" applyNumberFormat="1" applyFont="1" applyBorder="1" applyAlignment="1">
      <alignment horizontal="center" vertical="center" wrapText="1"/>
    </xf>
    <xf numFmtId="43" fontId="3" fillId="5" borderId="2" xfId="1" applyFont="1" applyFill="1" applyBorder="1" applyAlignment="1">
      <alignment horizontal="center" vertical="center" wrapText="1"/>
    </xf>
    <xf numFmtId="43" fontId="3" fillId="4" borderId="2" xfId="1" applyFont="1" applyFill="1" applyBorder="1" applyAlignment="1">
      <alignment horizontal="center" vertical="center" wrapText="1"/>
    </xf>
    <xf numFmtId="43" fontId="3" fillId="6" borderId="2" xfId="1" applyFont="1" applyFill="1" applyBorder="1" applyAlignment="1">
      <alignment horizontal="center" vertical="center" wrapText="1"/>
    </xf>
    <xf numFmtId="43" fontId="3" fillId="7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49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43" fontId="3" fillId="0" borderId="2" xfId="1" applyFont="1" applyBorder="1"/>
    <xf numFmtId="9" fontId="3" fillId="0" borderId="2" xfId="2" applyFont="1" applyBorder="1"/>
    <xf numFmtId="43" fontId="3" fillId="0" borderId="2" xfId="1" applyFont="1" applyBorder="1" applyAlignment="1">
      <alignment horizontal="right"/>
    </xf>
    <xf numFmtId="43" fontId="3" fillId="0" borderId="2" xfId="1" applyFont="1" applyBorder="1" applyAlignment="1">
      <alignment horizontal="right" vertical="center" wrapText="1"/>
    </xf>
    <xf numFmtId="43" fontId="4" fillId="0" borderId="2" xfId="0" applyNumberFormat="1" applyFont="1" applyBorder="1"/>
    <xf numFmtId="43" fontId="5" fillId="0" borderId="2" xfId="0" applyNumberFormat="1" applyFont="1" applyBorder="1"/>
    <xf numFmtId="43" fontId="3" fillId="0" borderId="2" xfId="0" applyNumberFormat="1" applyFont="1" applyBorder="1"/>
    <xf numFmtId="0" fontId="3" fillId="10" borderId="2" xfId="0" applyFont="1" applyFill="1" applyBorder="1"/>
    <xf numFmtId="0" fontId="4" fillId="0" borderId="2" xfId="0" applyFont="1" applyBorder="1"/>
    <xf numFmtId="2" fontId="3" fillId="10" borderId="2" xfId="0" applyNumberFormat="1" applyFont="1" applyFill="1" applyBorder="1"/>
    <xf numFmtId="0" fontId="5" fillId="0" borderId="2" xfId="0" applyFont="1" applyBorder="1"/>
    <xf numFmtId="43" fontId="5" fillId="0" borderId="2" xfId="1" applyFont="1" applyBorder="1"/>
    <xf numFmtId="164" fontId="5" fillId="0" borderId="2" xfId="2" applyNumberFormat="1" applyFont="1" applyBorder="1"/>
    <xf numFmtId="43" fontId="8" fillId="0" borderId="2" xfId="1" applyFont="1" applyBorder="1"/>
    <xf numFmtId="3" fontId="3" fillId="0" borderId="0" xfId="0" applyNumberFormat="1" applyFont="1"/>
    <xf numFmtId="0" fontId="5" fillId="0" borderId="0" xfId="0" applyFont="1" applyAlignment="1"/>
    <xf numFmtId="2" fontId="9" fillId="10" borderId="2" xfId="0" applyNumberFormat="1" applyFont="1" applyFill="1" applyBorder="1"/>
    <xf numFmtId="43" fontId="5" fillId="0" borderId="0" xfId="1" applyFont="1"/>
    <xf numFmtId="0" fontId="5" fillId="0" borderId="0" xfId="0" applyFont="1" applyAlignment="1">
      <alignment vertical="center" wrapText="1"/>
    </xf>
    <xf numFmtId="43" fontId="7" fillId="7" borderId="9" xfId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" fontId="6" fillId="2" borderId="4" xfId="3" applyNumberFormat="1" applyFont="1" applyBorder="1" applyAlignment="1">
      <alignment horizontal="center" vertical="center" wrapText="1"/>
    </xf>
    <xf numFmtId="4" fontId="6" fillId="2" borderId="3" xfId="3" applyNumberFormat="1" applyFont="1" applyBorder="1" applyAlignment="1">
      <alignment horizontal="center" vertical="center" wrapText="1"/>
    </xf>
    <xf numFmtId="4" fontId="6" fillId="2" borderId="17" xfId="3" applyNumberFormat="1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43" fontId="3" fillId="0" borderId="9" xfId="1" applyFont="1" applyBorder="1"/>
    <xf numFmtId="9" fontId="3" fillId="0" borderId="10" xfId="2" applyFont="1" applyBorder="1"/>
    <xf numFmtId="43" fontId="3" fillId="0" borderId="9" xfId="1" applyFont="1" applyBorder="1" applyAlignment="1">
      <alignment horizontal="right"/>
    </xf>
    <xf numFmtId="43" fontId="5" fillId="0" borderId="10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49" fontId="3" fillId="0" borderId="12" xfId="0" applyNumberFormat="1" applyFont="1" applyBorder="1"/>
    <xf numFmtId="0" fontId="3" fillId="0" borderId="13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43" fontId="3" fillId="0" borderId="18" xfId="1" applyFont="1" applyBorder="1"/>
    <xf numFmtId="43" fontId="3" fillId="0" borderId="5" xfId="1" applyFont="1" applyBorder="1"/>
    <xf numFmtId="9" fontId="3" fillId="0" borderId="19" xfId="2" applyFont="1" applyBorder="1"/>
    <xf numFmtId="0" fontId="4" fillId="0" borderId="5" xfId="0" applyFont="1" applyBorder="1"/>
    <xf numFmtId="43" fontId="5" fillId="0" borderId="19" xfId="0" applyNumberFormat="1" applyFont="1" applyBorder="1"/>
    <xf numFmtId="43" fontId="5" fillId="0" borderId="20" xfId="1" applyFont="1" applyBorder="1"/>
    <xf numFmtId="43" fontId="5" fillId="0" borderId="21" xfId="1" applyFont="1" applyBorder="1"/>
    <xf numFmtId="164" fontId="5" fillId="0" borderId="22" xfId="2" applyNumberFormat="1" applyFont="1" applyBorder="1"/>
    <xf numFmtId="43" fontId="8" fillId="0" borderId="23" xfId="1" applyFont="1" applyBorder="1"/>
    <xf numFmtId="43" fontId="5" fillId="0" borderId="23" xfId="1" applyFont="1" applyBorder="1"/>
    <xf numFmtId="43" fontId="5" fillId="0" borderId="24" xfId="1" applyFont="1" applyBorder="1"/>
    <xf numFmtId="43" fontId="10" fillId="6" borderId="2" xfId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3" fontId="5" fillId="5" borderId="2" xfId="1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 wrapText="1"/>
    </xf>
    <xf numFmtId="43" fontId="5" fillId="6" borderId="2" xfId="1" applyFont="1" applyFill="1" applyBorder="1" applyAlignment="1">
      <alignment horizontal="center" vertical="center" wrapText="1"/>
    </xf>
    <xf numFmtId="43" fontId="5" fillId="7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6" borderId="25" xfId="1" applyFont="1" applyFill="1" applyBorder="1" applyAlignment="1">
      <alignment horizontal="center" vertical="center" wrapText="1"/>
    </xf>
    <xf numFmtId="43" fontId="5" fillId="6" borderId="27" xfId="1" applyFont="1" applyFill="1" applyBorder="1" applyAlignment="1">
      <alignment horizontal="center" vertical="center" wrapText="1"/>
    </xf>
    <xf numFmtId="43" fontId="5" fillId="6" borderId="28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6" fillId="2" borderId="2" xfId="3" applyNumberFormat="1" applyFont="1" applyBorder="1" applyAlignment="1">
      <alignment horizontal="center" vertical="center" wrapText="1"/>
    </xf>
    <xf numFmtId="43" fontId="5" fillId="5" borderId="2" xfId="1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 wrapText="1"/>
    </xf>
    <xf numFmtId="43" fontId="5" fillId="6" borderId="2" xfId="1" applyFont="1" applyFill="1" applyBorder="1" applyAlignment="1">
      <alignment horizontal="center" vertical="center" wrapText="1"/>
    </xf>
    <xf numFmtId="43" fontId="5" fillId="7" borderId="2" xfId="1" applyFont="1" applyFill="1" applyBorder="1" applyAlignment="1">
      <alignment horizontal="center" vertical="center" wrapText="1"/>
    </xf>
    <xf numFmtId="43" fontId="5" fillId="8" borderId="2" xfId="1" applyFont="1" applyFill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center" wrapText="1"/>
    </xf>
    <xf numFmtId="43" fontId="3" fillId="8" borderId="2" xfId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6" fillId="2" borderId="14" xfId="3" applyNumberFormat="1" applyFont="1" applyBorder="1" applyAlignment="1">
      <alignment horizontal="center" vertical="center" wrapText="1"/>
    </xf>
    <xf numFmtId="4" fontId="6" fillId="2" borderId="15" xfId="3" applyNumberFormat="1" applyFont="1" applyBorder="1" applyAlignment="1">
      <alignment horizontal="center" vertical="center" wrapText="1"/>
    </xf>
    <xf numFmtId="4" fontId="6" fillId="2" borderId="16" xfId="3" applyNumberFormat="1" applyFont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center" vertical="center" wrapText="1"/>
    </xf>
    <xf numFmtId="43" fontId="3" fillId="5" borderId="2" xfId="1" applyFont="1" applyFill="1" applyBorder="1" applyAlignment="1">
      <alignment horizontal="center" vertical="center" wrapText="1"/>
    </xf>
    <xf numFmtId="43" fontId="3" fillId="4" borderId="2" xfId="1" applyFont="1" applyFill="1" applyBorder="1" applyAlignment="1">
      <alignment horizontal="center" vertical="center" wrapText="1"/>
    </xf>
    <xf numFmtId="43" fontId="3" fillId="6" borderId="2" xfId="1" applyFont="1" applyFill="1" applyBorder="1" applyAlignment="1">
      <alignment horizontal="center" vertical="center" wrapText="1"/>
    </xf>
    <xf numFmtId="43" fontId="3" fillId="7" borderId="2" xfId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9" xfId="0" applyFont="1" applyFill="1" applyBorder="1"/>
    <xf numFmtId="49" fontId="3" fillId="0" borderId="2" xfId="0" applyNumberFormat="1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0" fontId="3" fillId="0" borderId="10" xfId="0" applyNumberFormat="1" applyFont="1" applyFill="1" applyBorder="1" applyAlignment="1">
      <alignment horizontal="center"/>
    </xf>
    <xf numFmtId="43" fontId="3" fillId="0" borderId="9" xfId="1" applyFont="1" applyFill="1" applyBorder="1"/>
    <xf numFmtId="43" fontId="3" fillId="0" borderId="2" xfId="1" applyFont="1" applyFill="1" applyBorder="1"/>
    <xf numFmtId="9" fontId="3" fillId="0" borderId="10" xfId="2" applyFont="1" applyFill="1" applyBorder="1"/>
    <xf numFmtId="0" fontId="3" fillId="0" borderId="1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tas" xfId="3" builtinId="10"/>
    <cellStyle name="Porcentaje" xfId="2" builtinId="5"/>
  </cellStyles>
  <dxfs count="0"/>
  <tableStyles count="0" defaultTableStyle="TableStyleMedium2" defaultPivotStyle="PivotStyleLight16"/>
  <colors>
    <mruColors>
      <color rgb="FFE2FED2"/>
      <color rgb="FFFFEB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T205"/>
  <sheetViews>
    <sheetView topLeftCell="AE1" workbookViewId="0">
      <selection activeCell="AS14" sqref="AS13:AT14"/>
    </sheetView>
  </sheetViews>
  <sheetFormatPr baseColWidth="10" defaultRowHeight="12" x14ac:dyDescent="0.2"/>
  <cols>
    <col min="1" max="1" width="11.42578125" style="1"/>
    <col min="2" max="2" width="24" style="1" customWidth="1"/>
    <col min="3" max="3" width="66" style="1" customWidth="1"/>
    <col min="4" max="4" width="11.42578125" style="1" customWidth="1"/>
    <col min="5" max="11" width="19.42578125" style="1" customWidth="1"/>
    <col min="12" max="12" width="16.7109375" style="1" customWidth="1"/>
    <col min="13" max="13" width="19.28515625" style="1" customWidth="1"/>
    <col min="14" max="14" width="14.7109375" style="1" customWidth="1"/>
    <col min="15" max="15" width="19" style="1" customWidth="1"/>
    <col min="16" max="16" width="14.28515625" style="2" customWidth="1"/>
    <col min="17" max="19" width="16.7109375" style="3" customWidth="1"/>
    <col min="20" max="22" width="19.28515625" style="3" customWidth="1"/>
    <col min="23" max="29" width="16.7109375" style="3" customWidth="1"/>
    <col min="30" max="30" width="19.28515625" style="3" customWidth="1"/>
    <col min="31" max="32" width="16.7109375" style="3" customWidth="1"/>
    <col min="33" max="33" width="18.5703125" style="3" customWidth="1"/>
    <col min="34" max="40" width="16.7109375" style="3" customWidth="1"/>
    <col min="41" max="41" width="7.140625" style="4" customWidth="1"/>
    <col min="42" max="42" width="20.42578125" style="5" customWidth="1"/>
    <col min="43" max="44" width="11.42578125" style="1" customWidth="1"/>
    <col min="45" max="45" width="16" style="1" customWidth="1"/>
    <col min="46" max="46" width="15" style="1" customWidth="1"/>
    <col min="47" max="16384" width="11.42578125" style="1"/>
  </cols>
  <sheetData>
    <row r="2" spans="1:46" ht="15.75" x14ac:dyDescent="0.25">
      <c r="B2" s="94" t="s">
        <v>283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</row>
    <row r="3" spans="1:46" x14ac:dyDescent="0.2">
      <c r="A3" s="1" t="s">
        <v>277</v>
      </c>
      <c r="J3" s="6"/>
    </row>
    <row r="4" spans="1:46" ht="30" customHeight="1" x14ac:dyDescent="0.2">
      <c r="C4" s="7"/>
      <c r="D4" s="7"/>
      <c r="E4" s="7"/>
      <c r="F4" s="7"/>
      <c r="G4" s="7"/>
      <c r="H4" s="7"/>
      <c r="I4" s="7"/>
      <c r="J4" s="7"/>
      <c r="K4" s="7"/>
      <c r="O4" s="8"/>
      <c r="Q4" s="91" t="s">
        <v>278</v>
      </c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3"/>
    </row>
    <row r="5" spans="1:46" s="9" customFormat="1" ht="15.75" customHeight="1" x14ac:dyDescent="0.25">
      <c r="B5" s="10"/>
      <c r="C5" s="11"/>
      <c r="D5" s="10"/>
      <c r="E5" s="97" t="s">
        <v>7</v>
      </c>
      <c r="F5" s="97"/>
      <c r="G5" s="97"/>
      <c r="H5" s="97"/>
      <c r="I5" s="97"/>
      <c r="J5" s="97"/>
      <c r="K5" s="97"/>
      <c r="L5" s="98" t="s">
        <v>8</v>
      </c>
      <c r="M5" s="98"/>
      <c r="N5" s="98"/>
      <c r="O5" s="98"/>
      <c r="P5" s="98"/>
      <c r="Q5" s="80" t="s">
        <v>11</v>
      </c>
      <c r="R5" s="81" t="s">
        <v>12</v>
      </c>
      <c r="S5" s="81" t="s">
        <v>13</v>
      </c>
      <c r="T5" s="99" t="s">
        <v>14</v>
      </c>
      <c r="U5" s="99"/>
      <c r="V5" s="99"/>
      <c r="W5" s="99"/>
      <c r="X5" s="100" t="s">
        <v>15</v>
      </c>
      <c r="Y5" s="100"/>
      <c r="Z5" s="100"/>
      <c r="AA5" s="100"/>
      <c r="AB5" s="100"/>
      <c r="AC5" s="101" t="s">
        <v>274</v>
      </c>
      <c r="AD5" s="101"/>
      <c r="AE5" s="101"/>
      <c r="AF5" s="101"/>
      <c r="AG5" s="101"/>
      <c r="AH5" s="101"/>
      <c r="AI5" s="102" t="s">
        <v>275</v>
      </c>
      <c r="AJ5" s="102"/>
      <c r="AK5" s="102"/>
      <c r="AL5" s="102"/>
      <c r="AM5" s="102"/>
      <c r="AN5" s="103" t="s">
        <v>47</v>
      </c>
      <c r="AO5" s="82"/>
      <c r="AP5" s="89" t="s">
        <v>16</v>
      </c>
      <c r="AQ5" s="11"/>
      <c r="AR5" s="11"/>
      <c r="AS5" s="95" t="s">
        <v>280</v>
      </c>
      <c r="AT5" s="95" t="s">
        <v>281</v>
      </c>
    </row>
    <row r="6" spans="1:46" s="14" customFormat="1" ht="91.5" customHeight="1" x14ac:dyDescent="0.25">
      <c r="B6" s="15" t="s">
        <v>17</v>
      </c>
      <c r="C6" s="15" t="s">
        <v>18</v>
      </c>
      <c r="D6" s="15" t="s">
        <v>19</v>
      </c>
      <c r="E6" s="15" t="s">
        <v>20</v>
      </c>
      <c r="F6" s="15" t="s">
        <v>0</v>
      </c>
      <c r="G6" s="15" t="s">
        <v>21</v>
      </c>
      <c r="H6" s="15" t="s">
        <v>1</v>
      </c>
      <c r="I6" s="15" t="s">
        <v>2</v>
      </c>
      <c r="J6" s="15" t="s">
        <v>3</v>
      </c>
      <c r="K6" s="15" t="s">
        <v>4</v>
      </c>
      <c r="L6" s="16" t="s">
        <v>282</v>
      </c>
      <c r="M6" s="16" t="s">
        <v>23</v>
      </c>
      <c r="N6" s="16" t="s">
        <v>24</v>
      </c>
      <c r="O6" s="16" t="s">
        <v>9</v>
      </c>
      <c r="P6" s="16" t="s">
        <v>10</v>
      </c>
      <c r="Q6" s="80" t="s">
        <v>25</v>
      </c>
      <c r="R6" s="90" t="s">
        <v>26</v>
      </c>
      <c r="S6" s="90"/>
      <c r="T6" s="83" t="s">
        <v>27</v>
      </c>
      <c r="U6" s="83" t="s">
        <v>28</v>
      </c>
      <c r="V6" s="83" t="s">
        <v>29</v>
      </c>
      <c r="W6" s="83" t="s">
        <v>30</v>
      </c>
      <c r="X6" s="84" t="s">
        <v>31</v>
      </c>
      <c r="Y6" s="84" t="s">
        <v>32</v>
      </c>
      <c r="Z6" s="84" t="s">
        <v>33</v>
      </c>
      <c r="AA6" s="84" t="s">
        <v>34</v>
      </c>
      <c r="AB6" s="84" t="s">
        <v>35</v>
      </c>
      <c r="AC6" s="85" t="s">
        <v>36</v>
      </c>
      <c r="AD6" s="85" t="s">
        <v>37</v>
      </c>
      <c r="AE6" s="85" t="s">
        <v>38</v>
      </c>
      <c r="AF6" s="85" t="s">
        <v>39</v>
      </c>
      <c r="AG6" s="85" t="s">
        <v>40</v>
      </c>
      <c r="AH6" s="85" t="s">
        <v>41</v>
      </c>
      <c r="AI6" s="86" t="s">
        <v>42</v>
      </c>
      <c r="AJ6" s="86" t="s">
        <v>43</v>
      </c>
      <c r="AK6" s="86" t="s">
        <v>44</v>
      </c>
      <c r="AL6" s="86" t="s">
        <v>45</v>
      </c>
      <c r="AM6" s="86" t="s">
        <v>46</v>
      </c>
      <c r="AN6" s="103"/>
      <c r="AO6" s="87" t="s">
        <v>276</v>
      </c>
      <c r="AP6" s="89"/>
      <c r="AQ6" s="88"/>
      <c r="AR6" s="88"/>
      <c r="AS6" s="96"/>
      <c r="AT6" s="96"/>
    </row>
    <row r="7" spans="1:46" x14ac:dyDescent="0.2">
      <c r="B7" s="22" t="s">
        <v>48</v>
      </c>
      <c r="C7" s="23" t="s">
        <v>49</v>
      </c>
      <c r="D7" s="22">
        <v>4</v>
      </c>
      <c r="E7" s="24" t="s">
        <v>50</v>
      </c>
      <c r="F7" s="24" t="s">
        <v>51</v>
      </c>
      <c r="G7" s="24" t="s">
        <v>51</v>
      </c>
      <c r="H7" s="24" t="s">
        <v>51</v>
      </c>
      <c r="I7" s="24" t="s">
        <v>51</v>
      </c>
      <c r="J7" s="24" t="s">
        <v>51</v>
      </c>
      <c r="K7" s="25" t="s">
        <v>51</v>
      </c>
      <c r="L7" s="26">
        <v>0</v>
      </c>
      <c r="M7" s="26">
        <v>322109.05700000003</v>
      </c>
      <c r="N7" s="26">
        <v>322109.05700000003</v>
      </c>
      <c r="O7" s="26">
        <v>273793</v>
      </c>
      <c r="P7" s="27">
        <v>0.85</v>
      </c>
      <c r="Q7" s="28">
        <v>0</v>
      </c>
      <c r="R7" s="29">
        <v>62405</v>
      </c>
      <c r="S7" s="28">
        <v>0</v>
      </c>
      <c r="T7" s="28">
        <v>0</v>
      </c>
      <c r="U7" s="29">
        <v>12000</v>
      </c>
      <c r="V7" s="28">
        <v>0</v>
      </c>
      <c r="W7" s="28">
        <v>0</v>
      </c>
      <c r="X7" s="29">
        <v>8176</v>
      </c>
      <c r="Y7" s="29">
        <v>4672</v>
      </c>
      <c r="Z7" s="28">
        <v>0</v>
      </c>
      <c r="AA7" s="28">
        <v>0</v>
      </c>
      <c r="AB7" s="28">
        <v>0</v>
      </c>
      <c r="AC7" s="29">
        <v>64421</v>
      </c>
      <c r="AD7" s="29">
        <v>23208</v>
      </c>
      <c r="AE7" s="29">
        <v>86202</v>
      </c>
      <c r="AF7" s="28">
        <v>0</v>
      </c>
      <c r="AG7" s="29">
        <v>9394</v>
      </c>
      <c r="AH7" s="29">
        <v>3315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30">
        <v>0</v>
      </c>
      <c r="AP7" s="31">
        <v>273793</v>
      </c>
      <c r="AQ7" s="22"/>
      <c r="AR7" s="22"/>
      <c r="AS7" s="32">
        <f>L7-Q7</f>
        <v>0</v>
      </c>
      <c r="AT7" s="33"/>
    </row>
    <row r="8" spans="1:46" x14ac:dyDescent="0.2">
      <c r="B8" s="22" t="s">
        <v>48</v>
      </c>
      <c r="C8" s="23" t="s">
        <v>52</v>
      </c>
      <c r="D8" s="22">
        <v>4</v>
      </c>
      <c r="E8" s="24" t="s">
        <v>51</v>
      </c>
      <c r="F8" s="24" t="s">
        <v>53</v>
      </c>
      <c r="G8" s="24" t="s">
        <v>50</v>
      </c>
      <c r="H8" s="24" t="s">
        <v>51</v>
      </c>
      <c r="I8" s="24" t="s">
        <v>50</v>
      </c>
      <c r="J8" s="24" t="s">
        <v>51</v>
      </c>
      <c r="K8" s="25" t="s">
        <v>51</v>
      </c>
      <c r="L8" s="26">
        <v>0</v>
      </c>
      <c r="M8" s="26">
        <v>150000</v>
      </c>
      <c r="N8" s="26">
        <v>150000</v>
      </c>
      <c r="O8" s="26">
        <v>100000</v>
      </c>
      <c r="P8" s="27">
        <v>0.66666666666666663</v>
      </c>
      <c r="Q8" s="28">
        <v>0</v>
      </c>
      <c r="R8" s="28">
        <v>0</v>
      </c>
      <c r="S8" s="28">
        <v>0</v>
      </c>
      <c r="T8" s="26">
        <v>40123</v>
      </c>
      <c r="U8" s="26">
        <v>25340</v>
      </c>
      <c r="V8" s="26">
        <v>0</v>
      </c>
      <c r="W8" s="26">
        <v>0</v>
      </c>
      <c r="X8" s="26">
        <v>16810</v>
      </c>
      <c r="Y8" s="26">
        <v>12432</v>
      </c>
      <c r="Z8" s="26">
        <v>5295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34"/>
      <c r="AP8" s="31">
        <v>100000</v>
      </c>
      <c r="AQ8" s="22"/>
      <c r="AR8" s="22"/>
      <c r="AS8" s="32">
        <f t="shared" ref="AS8:AS71" si="0">L8-Q8</f>
        <v>0</v>
      </c>
      <c r="AT8" s="33"/>
    </row>
    <row r="9" spans="1:46" x14ac:dyDescent="0.2">
      <c r="B9" s="22" t="s">
        <v>48</v>
      </c>
      <c r="C9" s="23" t="s">
        <v>54</v>
      </c>
      <c r="D9" s="22">
        <v>4</v>
      </c>
      <c r="E9" s="24" t="s">
        <v>51</v>
      </c>
      <c r="F9" s="24" t="s">
        <v>53</v>
      </c>
      <c r="G9" s="24" t="s">
        <v>51</v>
      </c>
      <c r="H9" s="24" t="s">
        <v>50</v>
      </c>
      <c r="I9" s="24" t="s">
        <v>50</v>
      </c>
      <c r="J9" s="24" t="s">
        <v>51</v>
      </c>
      <c r="K9" s="25" t="s">
        <v>51</v>
      </c>
      <c r="L9" s="26">
        <v>0</v>
      </c>
      <c r="M9" s="26">
        <v>150000</v>
      </c>
      <c r="N9" s="26">
        <v>150000</v>
      </c>
      <c r="O9" s="26">
        <v>91667</v>
      </c>
      <c r="P9" s="27">
        <v>0.61111111111111105</v>
      </c>
      <c r="Q9" s="28">
        <v>0</v>
      </c>
      <c r="R9" s="28">
        <v>91667</v>
      </c>
      <c r="S9" s="28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34"/>
      <c r="AP9" s="31">
        <v>91667</v>
      </c>
      <c r="AQ9" s="22"/>
      <c r="AR9" s="22"/>
      <c r="AS9" s="32">
        <f t="shared" si="0"/>
        <v>0</v>
      </c>
      <c r="AT9" s="33"/>
    </row>
    <row r="10" spans="1:46" x14ac:dyDescent="0.2">
      <c r="B10" s="22" t="s">
        <v>48</v>
      </c>
      <c r="C10" s="23" t="s">
        <v>55</v>
      </c>
      <c r="D10" s="22">
        <v>4</v>
      </c>
      <c r="E10" s="24" t="s">
        <v>51</v>
      </c>
      <c r="F10" s="24" t="s">
        <v>53</v>
      </c>
      <c r="G10" s="24" t="s">
        <v>50</v>
      </c>
      <c r="H10" s="24" t="s">
        <v>51</v>
      </c>
      <c r="I10" s="24" t="s">
        <v>51</v>
      </c>
      <c r="J10" s="24" t="s">
        <v>51</v>
      </c>
      <c r="K10" s="25" t="s">
        <v>51</v>
      </c>
      <c r="L10" s="26">
        <v>0</v>
      </c>
      <c r="M10" s="26">
        <v>150000</v>
      </c>
      <c r="N10" s="26">
        <v>150000</v>
      </c>
      <c r="O10" s="26">
        <v>125000</v>
      </c>
      <c r="P10" s="27">
        <v>0.83333333333333337</v>
      </c>
      <c r="Q10" s="28">
        <v>0</v>
      </c>
      <c r="R10" s="28">
        <v>78900</v>
      </c>
      <c r="S10" s="28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9051</v>
      </c>
      <c r="AJ10" s="26">
        <v>8205</v>
      </c>
      <c r="AK10" s="26">
        <v>14563</v>
      </c>
      <c r="AL10" s="26">
        <v>14281</v>
      </c>
      <c r="AM10" s="26">
        <v>0</v>
      </c>
      <c r="AN10" s="26">
        <v>0</v>
      </c>
      <c r="AO10" s="34"/>
      <c r="AP10" s="31">
        <v>125000</v>
      </c>
      <c r="AQ10" s="22"/>
      <c r="AR10" s="22"/>
      <c r="AS10" s="32">
        <f t="shared" si="0"/>
        <v>0</v>
      </c>
      <c r="AT10" s="33"/>
    </row>
    <row r="11" spans="1:46" x14ac:dyDescent="0.2">
      <c r="B11" s="22" t="s">
        <v>56</v>
      </c>
      <c r="C11" s="23" t="s">
        <v>57</v>
      </c>
      <c r="D11" s="22">
        <v>1</v>
      </c>
      <c r="E11" s="24" t="s">
        <v>53</v>
      </c>
      <c r="F11" s="24" t="s">
        <v>51</v>
      </c>
      <c r="G11" s="24" t="s">
        <v>53</v>
      </c>
      <c r="H11" s="24" t="s">
        <v>53</v>
      </c>
      <c r="I11" s="24" t="s">
        <v>53</v>
      </c>
      <c r="J11" s="24" t="s">
        <v>53</v>
      </c>
      <c r="K11" s="24" t="s">
        <v>53</v>
      </c>
      <c r="L11" s="26">
        <v>0</v>
      </c>
      <c r="M11" s="26">
        <v>248014.83500000008</v>
      </c>
      <c r="N11" s="26">
        <v>248014.83500000008</v>
      </c>
      <c r="O11" s="26">
        <v>248015</v>
      </c>
      <c r="P11" s="27">
        <v>1</v>
      </c>
      <c r="Q11" s="28">
        <v>0</v>
      </c>
      <c r="R11" s="28">
        <v>0</v>
      </c>
      <c r="S11" s="28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248015</v>
      </c>
      <c r="AO11" s="34"/>
      <c r="AP11" s="31">
        <v>248015</v>
      </c>
      <c r="AQ11" s="22"/>
      <c r="AR11" s="22"/>
      <c r="AS11" s="32">
        <f t="shared" si="0"/>
        <v>0</v>
      </c>
      <c r="AT11" s="33"/>
    </row>
    <row r="12" spans="1:46" x14ac:dyDescent="0.2">
      <c r="B12" s="22" t="s">
        <v>56</v>
      </c>
      <c r="C12" s="23" t="s">
        <v>58</v>
      </c>
      <c r="D12" s="22">
        <v>3</v>
      </c>
      <c r="E12" s="24" t="s">
        <v>51</v>
      </c>
      <c r="F12" s="24" t="s">
        <v>53</v>
      </c>
      <c r="G12" s="24" t="s">
        <v>50</v>
      </c>
      <c r="H12" s="24" t="s">
        <v>51</v>
      </c>
      <c r="I12" s="24" t="s">
        <v>50</v>
      </c>
      <c r="J12" s="24" t="s">
        <v>51</v>
      </c>
      <c r="K12" s="25" t="s">
        <v>51</v>
      </c>
      <c r="L12" s="26">
        <v>0</v>
      </c>
      <c r="M12" s="26">
        <v>179722</v>
      </c>
      <c r="N12" s="26">
        <v>179722</v>
      </c>
      <c r="O12" s="26">
        <v>119815</v>
      </c>
      <c r="P12" s="27">
        <v>0.66666666666666663</v>
      </c>
      <c r="Q12" s="28">
        <v>0</v>
      </c>
      <c r="R12" s="28">
        <v>0</v>
      </c>
      <c r="S12" s="28">
        <v>0</v>
      </c>
      <c r="T12" s="26">
        <v>118444</v>
      </c>
      <c r="U12" s="26">
        <v>0</v>
      </c>
      <c r="V12" s="26">
        <v>0</v>
      </c>
      <c r="W12" s="26">
        <v>1371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34"/>
      <c r="AP12" s="31">
        <v>119815</v>
      </c>
      <c r="AQ12" s="22"/>
      <c r="AR12" s="22"/>
      <c r="AS12" s="32">
        <f t="shared" si="0"/>
        <v>0</v>
      </c>
      <c r="AT12" s="33"/>
    </row>
    <row r="13" spans="1:46" x14ac:dyDescent="0.2">
      <c r="B13" s="22" t="s">
        <v>56</v>
      </c>
      <c r="C13" s="23" t="s">
        <v>59</v>
      </c>
      <c r="D13" s="22">
        <v>2</v>
      </c>
      <c r="E13" s="24" t="s">
        <v>51</v>
      </c>
      <c r="F13" s="24" t="s">
        <v>53</v>
      </c>
      <c r="G13" s="24" t="s">
        <v>51</v>
      </c>
      <c r="H13" s="24" t="s">
        <v>51</v>
      </c>
      <c r="I13" s="24" t="s">
        <v>50</v>
      </c>
      <c r="J13" s="24" t="s">
        <v>51</v>
      </c>
      <c r="K13" s="25" t="s">
        <v>51</v>
      </c>
      <c r="L13" s="26">
        <v>0</v>
      </c>
      <c r="M13" s="26">
        <v>150000</v>
      </c>
      <c r="N13" s="26">
        <v>150000</v>
      </c>
      <c r="O13" s="26">
        <v>125000</v>
      </c>
      <c r="P13" s="27">
        <v>0.83333333333333337</v>
      </c>
      <c r="Q13" s="28">
        <v>0</v>
      </c>
      <c r="R13" s="28">
        <v>0</v>
      </c>
      <c r="S13" s="28">
        <v>0</v>
      </c>
      <c r="T13" s="26">
        <v>56875</v>
      </c>
      <c r="U13" s="26">
        <v>48547</v>
      </c>
      <c r="V13" s="26">
        <v>12323</v>
      </c>
      <c r="W13" s="26">
        <v>1440</v>
      </c>
      <c r="X13" s="26">
        <v>2694</v>
      </c>
      <c r="Y13" s="26">
        <v>0</v>
      </c>
      <c r="Z13" s="26">
        <v>1075</v>
      </c>
      <c r="AA13" s="26">
        <v>2046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34" t="s">
        <v>60</v>
      </c>
      <c r="AP13" s="31">
        <v>125000</v>
      </c>
      <c r="AQ13" s="22"/>
      <c r="AR13" s="22"/>
      <c r="AS13" s="32">
        <f t="shared" si="0"/>
        <v>0</v>
      </c>
      <c r="AT13" s="33"/>
    </row>
    <row r="14" spans="1:46" x14ac:dyDescent="0.2">
      <c r="B14" s="22" t="s">
        <v>56</v>
      </c>
      <c r="C14" s="23" t="s">
        <v>61</v>
      </c>
      <c r="D14" s="22">
        <v>2</v>
      </c>
      <c r="E14" s="24" t="s">
        <v>51</v>
      </c>
      <c r="F14" s="24" t="s">
        <v>53</v>
      </c>
      <c r="G14" s="24" t="s">
        <v>50</v>
      </c>
      <c r="H14" s="24" t="s">
        <v>50</v>
      </c>
      <c r="I14" s="24" t="s">
        <v>50</v>
      </c>
      <c r="J14" s="24" t="s">
        <v>51</v>
      </c>
      <c r="K14" s="25" t="s">
        <v>51</v>
      </c>
      <c r="L14" s="26">
        <v>0</v>
      </c>
      <c r="M14" s="26">
        <v>150000</v>
      </c>
      <c r="N14" s="26">
        <v>150000</v>
      </c>
      <c r="O14" s="26">
        <v>66667</v>
      </c>
      <c r="P14" s="27">
        <v>0.44444444444444436</v>
      </c>
      <c r="Q14" s="28">
        <v>0</v>
      </c>
      <c r="R14" s="28">
        <v>0</v>
      </c>
      <c r="S14" s="28">
        <v>0</v>
      </c>
      <c r="T14" s="26">
        <v>20988</v>
      </c>
      <c r="U14" s="26">
        <v>0</v>
      </c>
      <c r="V14" s="26">
        <v>0</v>
      </c>
      <c r="W14" s="26">
        <v>1440</v>
      </c>
      <c r="X14" s="26">
        <v>21635</v>
      </c>
      <c r="Y14" s="26">
        <v>13466</v>
      </c>
      <c r="Z14" s="26">
        <v>7939</v>
      </c>
      <c r="AA14" s="26">
        <v>1199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34" t="s">
        <v>60</v>
      </c>
      <c r="AP14" s="31">
        <v>66667</v>
      </c>
      <c r="AQ14" s="22"/>
      <c r="AR14" s="22"/>
      <c r="AS14" s="32">
        <f t="shared" si="0"/>
        <v>0</v>
      </c>
      <c r="AT14" s="33"/>
    </row>
    <row r="15" spans="1:46" x14ac:dyDescent="0.2">
      <c r="B15" s="22" t="s">
        <v>56</v>
      </c>
      <c r="C15" s="23" t="s">
        <v>62</v>
      </c>
      <c r="D15" s="22">
        <v>2</v>
      </c>
      <c r="E15" s="24" t="s">
        <v>51</v>
      </c>
      <c r="F15" s="24" t="s">
        <v>53</v>
      </c>
      <c r="G15" s="24" t="s">
        <v>51</v>
      </c>
      <c r="H15" s="24" t="s">
        <v>51</v>
      </c>
      <c r="I15" s="24" t="s">
        <v>50</v>
      </c>
      <c r="J15" s="24" t="s">
        <v>51</v>
      </c>
      <c r="K15" s="25" t="s">
        <v>51</v>
      </c>
      <c r="L15" s="26">
        <v>0</v>
      </c>
      <c r="M15" s="26">
        <v>150000</v>
      </c>
      <c r="N15" s="26">
        <v>150000</v>
      </c>
      <c r="O15" s="26">
        <v>125000</v>
      </c>
      <c r="P15" s="27">
        <v>0.83333333333333337</v>
      </c>
      <c r="Q15" s="26">
        <v>0</v>
      </c>
      <c r="R15" s="26">
        <v>0</v>
      </c>
      <c r="S15" s="26">
        <v>0</v>
      </c>
      <c r="T15" s="26">
        <v>26103</v>
      </c>
      <c r="U15" s="26">
        <v>10932</v>
      </c>
      <c r="V15" s="26">
        <v>0</v>
      </c>
      <c r="W15" s="26">
        <v>0</v>
      </c>
      <c r="X15" s="26">
        <v>22759</v>
      </c>
      <c r="Y15" s="26">
        <v>13641</v>
      </c>
      <c r="Z15" s="26">
        <v>16153</v>
      </c>
      <c r="AA15" s="26">
        <v>21104</v>
      </c>
      <c r="AB15" s="26">
        <v>14308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34" t="s">
        <v>60</v>
      </c>
      <c r="AP15" s="31">
        <v>125000</v>
      </c>
      <c r="AQ15" s="22"/>
      <c r="AR15" s="22"/>
      <c r="AS15" s="32">
        <f t="shared" si="0"/>
        <v>0</v>
      </c>
      <c r="AT15" s="33"/>
    </row>
    <row r="16" spans="1:46" x14ac:dyDescent="0.2">
      <c r="B16" s="22" t="s">
        <v>56</v>
      </c>
      <c r="C16" s="23" t="s">
        <v>63</v>
      </c>
      <c r="D16" s="22">
        <v>1</v>
      </c>
      <c r="E16" s="24" t="s">
        <v>51</v>
      </c>
      <c r="F16" s="24" t="s">
        <v>53</v>
      </c>
      <c r="G16" s="24" t="s">
        <v>50</v>
      </c>
      <c r="H16" s="24" t="s">
        <v>51</v>
      </c>
      <c r="I16" s="24" t="s">
        <v>50</v>
      </c>
      <c r="J16" s="24" t="s">
        <v>51</v>
      </c>
      <c r="K16" s="25" t="s">
        <v>51</v>
      </c>
      <c r="L16" s="26">
        <v>0</v>
      </c>
      <c r="M16" s="26">
        <v>150000</v>
      </c>
      <c r="N16" s="26">
        <v>150000</v>
      </c>
      <c r="O16" s="26">
        <v>100000</v>
      </c>
      <c r="P16" s="27">
        <v>0.66666666666666663</v>
      </c>
      <c r="Q16" s="26">
        <v>0</v>
      </c>
      <c r="R16" s="26">
        <v>0</v>
      </c>
      <c r="S16" s="26">
        <v>0</v>
      </c>
      <c r="T16" s="26">
        <v>57722</v>
      </c>
      <c r="U16" s="26">
        <v>36985</v>
      </c>
      <c r="V16" s="26">
        <v>5293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34"/>
      <c r="AP16" s="31">
        <v>100000</v>
      </c>
      <c r="AQ16" s="22"/>
      <c r="AR16" s="22"/>
      <c r="AS16" s="32">
        <f t="shared" si="0"/>
        <v>0</v>
      </c>
      <c r="AT16" s="33"/>
    </row>
    <row r="17" spans="2:46" x14ac:dyDescent="0.2">
      <c r="B17" s="22" t="s">
        <v>56</v>
      </c>
      <c r="C17" s="23" t="s">
        <v>64</v>
      </c>
      <c r="D17" s="22">
        <v>2</v>
      </c>
      <c r="E17" s="24" t="s">
        <v>51</v>
      </c>
      <c r="F17" s="24" t="s">
        <v>53</v>
      </c>
      <c r="G17" s="24" t="s">
        <v>51</v>
      </c>
      <c r="H17" s="24" t="s">
        <v>50</v>
      </c>
      <c r="I17" s="24" t="s">
        <v>50</v>
      </c>
      <c r="J17" s="24" t="s">
        <v>51</v>
      </c>
      <c r="K17" s="25" t="s">
        <v>51</v>
      </c>
      <c r="L17" s="26">
        <v>0</v>
      </c>
      <c r="M17" s="26">
        <v>150000</v>
      </c>
      <c r="N17" s="26">
        <v>150000</v>
      </c>
      <c r="O17" s="26">
        <v>91667</v>
      </c>
      <c r="P17" s="27">
        <v>0.61111111111111105</v>
      </c>
      <c r="Q17" s="26">
        <v>0</v>
      </c>
      <c r="R17" s="26">
        <v>0</v>
      </c>
      <c r="S17" s="26">
        <v>0</v>
      </c>
      <c r="T17" s="26">
        <v>49828</v>
      </c>
      <c r="U17" s="26">
        <v>36198</v>
      </c>
      <c r="V17" s="26">
        <v>5641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34"/>
      <c r="AP17" s="31">
        <v>91667</v>
      </c>
      <c r="AQ17" s="22"/>
      <c r="AR17" s="22"/>
      <c r="AS17" s="32">
        <f t="shared" si="0"/>
        <v>0</v>
      </c>
      <c r="AT17" s="33"/>
    </row>
    <row r="18" spans="2:46" x14ac:dyDescent="0.2">
      <c r="B18" s="22" t="s">
        <v>56</v>
      </c>
      <c r="C18" s="23" t="s">
        <v>65</v>
      </c>
      <c r="D18" s="22">
        <v>2</v>
      </c>
      <c r="E18" s="24" t="s">
        <v>51</v>
      </c>
      <c r="F18" s="24" t="s">
        <v>53</v>
      </c>
      <c r="G18" s="24" t="s">
        <v>51</v>
      </c>
      <c r="H18" s="24" t="s">
        <v>51</v>
      </c>
      <c r="I18" s="24" t="s">
        <v>51</v>
      </c>
      <c r="J18" s="24" t="s">
        <v>51</v>
      </c>
      <c r="K18" s="25" t="s">
        <v>51</v>
      </c>
      <c r="L18" s="26">
        <v>0</v>
      </c>
      <c r="M18" s="26">
        <v>150000</v>
      </c>
      <c r="N18" s="26">
        <v>150000</v>
      </c>
      <c r="O18" s="26">
        <v>150000</v>
      </c>
      <c r="P18" s="27">
        <v>1</v>
      </c>
      <c r="Q18" s="26">
        <v>0</v>
      </c>
      <c r="R18" s="26">
        <v>0</v>
      </c>
      <c r="S18" s="26">
        <v>0</v>
      </c>
      <c r="T18" s="26">
        <v>31078</v>
      </c>
      <c r="U18" s="26">
        <v>35905</v>
      </c>
      <c r="V18" s="26">
        <v>10524</v>
      </c>
      <c r="W18" s="26">
        <v>0</v>
      </c>
      <c r="X18" s="26">
        <v>17773</v>
      </c>
      <c r="Y18" s="26">
        <v>10782</v>
      </c>
      <c r="Z18" s="26">
        <v>13694</v>
      </c>
      <c r="AA18" s="26">
        <v>17960</v>
      </c>
      <c r="AB18" s="26">
        <v>12284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34" t="s">
        <v>60</v>
      </c>
      <c r="AP18" s="31">
        <v>150000</v>
      </c>
      <c r="AQ18" s="22"/>
      <c r="AR18" s="22"/>
      <c r="AS18" s="32">
        <f t="shared" si="0"/>
        <v>0</v>
      </c>
      <c r="AT18" s="33"/>
    </row>
    <row r="19" spans="2:46" x14ac:dyDescent="0.2">
      <c r="B19" s="22" t="s">
        <v>56</v>
      </c>
      <c r="C19" s="23" t="s">
        <v>66</v>
      </c>
      <c r="D19" s="22">
        <v>4</v>
      </c>
      <c r="E19" s="24" t="s">
        <v>51</v>
      </c>
      <c r="F19" s="24" t="s">
        <v>53</v>
      </c>
      <c r="G19" s="24" t="s">
        <v>50</v>
      </c>
      <c r="H19" s="24" t="s">
        <v>51</v>
      </c>
      <c r="I19" s="24" t="s">
        <v>50</v>
      </c>
      <c r="J19" s="24" t="s">
        <v>51</v>
      </c>
      <c r="K19" s="25" t="s">
        <v>51</v>
      </c>
      <c r="L19" s="26">
        <v>0</v>
      </c>
      <c r="M19" s="26">
        <v>150000</v>
      </c>
      <c r="N19" s="26">
        <v>150000</v>
      </c>
      <c r="O19" s="26">
        <v>100000</v>
      </c>
      <c r="P19" s="27">
        <v>0.66666666666666663</v>
      </c>
      <c r="Q19" s="26">
        <v>0</v>
      </c>
      <c r="R19" s="26">
        <v>0</v>
      </c>
      <c r="S19" s="26">
        <v>0</v>
      </c>
      <c r="T19" s="26">
        <v>85401</v>
      </c>
      <c r="U19" s="26">
        <v>0</v>
      </c>
      <c r="V19" s="26">
        <v>0</v>
      </c>
      <c r="W19" s="26">
        <v>0</v>
      </c>
      <c r="X19" s="26">
        <v>5483</v>
      </c>
      <c r="Y19" s="26">
        <v>2608</v>
      </c>
      <c r="Z19" s="26">
        <v>2938</v>
      </c>
      <c r="AA19" s="26">
        <v>1942</v>
      </c>
      <c r="AB19" s="26">
        <v>1628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34" t="s">
        <v>60</v>
      </c>
      <c r="AP19" s="31">
        <v>100000</v>
      </c>
      <c r="AQ19" s="22"/>
      <c r="AR19" s="22"/>
      <c r="AS19" s="32">
        <f t="shared" si="0"/>
        <v>0</v>
      </c>
      <c r="AT19" s="33"/>
    </row>
    <row r="20" spans="2:46" x14ac:dyDescent="0.2">
      <c r="B20" s="22" t="s">
        <v>56</v>
      </c>
      <c r="C20" s="23" t="s">
        <v>67</v>
      </c>
      <c r="D20" s="22">
        <v>2</v>
      </c>
      <c r="E20" s="24" t="s">
        <v>51</v>
      </c>
      <c r="F20" s="24" t="s">
        <v>53</v>
      </c>
      <c r="G20" s="24" t="s">
        <v>51</v>
      </c>
      <c r="H20" s="24" t="s">
        <v>51</v>
      </c>
      <c r="I20" s="24" t="s">
        <v>50</v>
      </c>
      <c r="J20" s="24" t="s">
        <v>51</v>
      </c>
      <c r="K20" s="25" t="s">
        <v>51</v>
      </c>
      <c r="L20" s="26">
        <v>0</v>
      </c>
      <c r="M20" s="26">
        <v>150000</v>
      </c>
      <c r="N20" s="26">
        <v>150000</v>
      </c>
      <c r="O20" s="26">
        <v>125000</v>
      </c>
      <c r="P20" s="27">
        <v>0.83333333333333337</v>
      </c>
      <c r="Q20" s="26">
        <v>0</v>
      </c>
      <c r="R20" s="26">
        <v>0</v>
      </c>
      <c r="S20" s="26">
        <v>0</v>
      </c>
      <c r="T20" s="26">
        <v>38190</v>
      </c>
      <c r="U20" s="26">
        <v>41342</v>
      </c>
      <c r="V20" s="26">
        <v>10420</v>
      </c>
      <c r="W20" s="26">
        <v>0</v>
      </c>
      <c r="X20" s="26">
        <v>19375</v>
      </c>
      <c r="Y20" s="26">
        <v>10953</v>
      </c>
      <c r="Z20" s="26">
        <v>4720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34" t="s">
        <v>60</v>
      </c>
      <c r="AP20" s="31">
        <v>125000</v>
      </c>
      <c r="AQ20" s="22"/>
      <c r="AR20" s="22"/>
      <c r="AS20" s="32">
        <f t="shared" si="0"/>
        <v>0</v>
      </c>
      <c r="AT20" s="33"/>
    </row>
    <row r="21" spans="2:46" x14ac:dyDescent="0.2">
      <c r="B21" s="22" t="s">
        <v>56</v>
      </c>
      <c r="C21" s="23" t="s">
        <v>68</v>
      </c>
      <c r="D21" s="22">
        <v>1</v>
      </c>
      <c r="E21" s="24" t="s">
        <v>51</v>
      </c>
      <c r="F21" s="24" t="s">
        <v>53</v>
      </c>
      <c r="G21" s="24" t="s">
        <v>51</v>
      </c>
      <c r="H21" s="24" t="s">
        <v>51</v>
      </c>
      <c r="I21" s="24" t="s">
        <v>50</v>
      </c>
      <c r="J21" s="24" t="s">
        <v>51</v>
      </c>
      <c r="K21" s="25" t="s">
        <v>51</v>
      </c>
      <c r="L21" s="26">
        <v>0</v>
      </c>
      <c r="M21" s="26">
        <v>150000</v>
      </c>
      <c r="N21" s="26">
        <v>150000</v>
      </c>
      <c r="O21" s="26">
        <v>125000</v>
      </c>
      <c r="P21" s="27">
        <v>0.83333333333333337</v>
      </c>
      <c r="Q21" s="26">
        <v>0</v>
      </c>
      <c r="R21" s="26">
        <v>0</v>
      </c>
      <c r="S21" s="26">
        <v>0</v>
      </c>
      <c r="T21" s="26">
        <v>0</v>
      </c>
      <c r="U21" s="26">
        <v>2583</v>
      </c>
      <c r="V21" s="26">
        <v>0</v>
      </c>
      <c r="W21" s="26">
        <v>0</v>
      </c>
      <c r="X21" s="26">
        <v>56765</v>
      </c>
      <c r="Y21" s="26">
        <v>35295</v>
      </c>
      <c r="Z21" s="26">
        <v>24154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L21" s="26">
        <v>0</v>
      </c>
      <c r="AM21" s="26">
        <v>0</v>
      </c>
      <c r="AN21" s="26">
        <v>6203</v>
      </c>
      <c r="AO21" s="34" t="s">
        <v>60</v>
      </c>
      <c r="AP21" s="31">
        <v>125000</v>
      </c>
      <c r="AQ21" s="22"/>
      <c r="AR21" s="22"/>
      <c r="AS21" s="32">
        <f t="shared" si="0"/>
        <v>0</v>
      </c>
      <c r="AT21" s="33"/>
    </row>
    <row r="22" spans="2:46" x14ac:dyDescent="0.2">
      <c r="B22" s="22" t="s">
        <v>56</v>
      </c>
      <c r="C22" s="23" t="s">
        <v>69</v>
      </c>
      <c r="D22" s="22">
        <v>2</v>
      </c>
      <c r="E22" s="24" t="s">
        <v>51</v>
      </c>
      <c r="F22" s="24" t="s">
        <v>53</v>
      </c>
      <c r="G22" s="24" t="s">
        <v>51</v>
      </c>
      <c r="H22" s="24" t="s">
        <v>51</v>
      </c>
      <c r="I22" s="24" t="s">
        <v>51</v>
      </c>
      <c r="J22" s="24" t="s">
        <v>51</v>
      </c>
      <c r="K22" s="25" t="s">
        <v>51</v>
      </c>
      <c r="L22" s="26">
        <v>0</v>
      </c>
      <c r="M22" s="26">
        <v>150000</v>
      </c>
      <c r="N22" s="26">
        <v>150000</v>
      </c>
      <c r="O22" s="26">
        <v>150000</v>
      </c>
      <c r="P22" s="27">
        <v>1</v>
      </c>
      <c r="Q22" s="26">
        <v>0</v>
      </c>
      <c r="R22" s="26">
        <v>37181</v>
      </c>
      <c r="S22" s="26">
        <v>112819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34"/>
      <c r="AP22" s="31">
        <v>150000</v>
      </c>
      <c r="AQ22" s="22"/>
      <c r="AR22" s="22"/>
      <c r="AS22" s="32">
        <f t="shared" si="0"/>
        <v>0</v>
      </c>
      <c r="AT22" s="33"/>
    </row>
    <row r="23" spans="2:46" x14ac:dyDescent="0.2">
      <c r="B23" s="22" t="s">
        <v>56</v>
      </c>
      <c r="C23" s="23" t="s">
        <v>70</v>
      </c>
      <c r="D23" s="22">
        <v>2</v>
      </c>
      <c r="E23" s="24" t="s">
        <v>51</v>
      </c>
      <c r="F23" s="24" t="s">
        <v>53</v>
      </c>
      <c r="G23" s="24" t="s">
        <v>50</v>
      </c>
      <c r="H23" s="24" t="s">
        <v>51</v>
      </c>
      <c r="I23" s="24" t="s">
        <v>50</v>
      </c>
      <c r="J23" s="24" t="s">
        <v>51</v>
      </c>
      <c r="K23" s="25" t="s">
        <v>51</v>
      </c>
      <c r="L23" s="26">
        <v>0</v>
      </c>
      <c r="M23" s="26">
        <v>150000</v>
      </c>
      <c r="N23" s="26">
        <v>150000</v>
      </c>
      <c r="O23" s="26">
        <v>100000</v>
      </c>
      <c r="P23" s="27">
        <v>0.66666666666666663</v>
      </c>
      <c r="Q23" s="26">
        <v>0</v>
      </c>
      <c r="R23" s="26">
        <v>0</v>
      </c>
      <c r="S23" s="26">
        <v>0</v>
      </c>
      <c r="T23" s="26">
        <v>27737</v>
      </c>
      <c r="U23" s="26">
        <v>27560</v>
      </c>
      <c r="V23" s="26">
        <v>0</v>
      </c>
      <c r="W23" s="26">
        <v>0</v>
      </c>
      <c r="X23" s="26">
        <v>11980</v>
      </c>
      <c r="Y23" s="26">
        <v>6911</v>
      </c>
      <c r="Z23" s="26">
        <v>8174</v>
      </c>
      <c r="AA23" s="26">
        <v>10488</v>
      </c>
      <c r="AB23" s="26">
        <v>7150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34"/>
      <c r="AP23" s="31">
        <v>100000</v>
      </c>
      <c r="AQ23" s="22"/>
      <c r="AR23" s="22"/>
      <c r="AS23" s="32">
        <f t="shared" si="0"/>
        <v>0</v>
      </c>
      <c r="AT23" s="33"/>
    </row>
    <row r="24" spans="2:46" x14ac:dyDescent="0.2">
      <c r="B24" s="22" t="s">
        <v>56</v>
      </c>
      <c r="C24" s="23" t="s">
        <v>71</v>
      </c>
      <c r="D24" s="22">
        <v>2</v>
      </c>
      <c r="E24" s="24" t="s">
        <v>51</v>
      </c>
      <c r="F24" s="24" t="s">
        <v>53</v>
      </c>
      <c r="G24" s="24" t="s">
        <v>51</v>
      </c>
      <c r="H24" s="24" t="s">
        <v>51</v>
      </c>
      <c r="I24" s="24" t="s">
        <v>50</v>
      </c>
      <c r="J24" s="24" t="s">
        <v>51</v>
      </c>
      <c r="K24" s="25" t="s">
        <v>51</v>
      </c>
      <c r="L24" s="26">
        <v>0</v>
      </c>
      <c r="M24" s="26">
        <v>150000</v>
      </c>
      <c r="N24" s="26">
        <v>150000</v>
      </c>
      <c r="O24" s="26">
        <v>125000</v>
      </c>
      <c r="P24" s="27">
        <v>0.83333333333333337</v>
      </c>
      <c r="Q24" s="26">
        <v>0</v>
      </c>
      <c r="R24" s="26">
        <v>0</v>
      </c>
      <c r="S24" s="26">
        <v>0</v>
      </c>
      <c r="T24" s="26">
        <v>26600</v>
      </c>
      <c r="U24" s="26">
        <v>31029</v>
      </c>
      <c r="V24" s="26">
        <v>0</v>
      </c>
      <c r="W24" s="26">
        <v>0</v>
      </c>
      <c r="X24" s="26">
        <v>27569</v>
      </c>
      <c r="Y24" s="26">
        <v>17848</v>
      </c>
      <c r="Z24" s="26">
        <v>11558</v>
      </c>
      <c r="AA24" s="26">
        <v>7096</v>
      </c>
      <c r="AB24" s="26">
        <v>3300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34"/>
      <c r="AP24" s="31">
        <v>125000</v>
      </c>
      <c r="AQ24" s="22"/>
      <c r="AR24" s="22"/>
      <c r="AS24" s="32">
        <f t="shared" si="0"/>
        <v>0</v>
      </c>
      <c r="AT24" s="33"/>
    </row>
    <row r="25" spans="2:46" x14ac:dyDescent="0.2">
      <c r="B25" s="22" t="s">
        <v>56</v>
      </c>
      <c r="C25" s="23" t="s">
        <v>72</v>
      </c>
      <c r="D25" s="22">
        <v>2</v>
      </c>
      <c r="E25" s="24" t="s">
        <v>51</v>
      </c>
      <c r="F25" s="24" t="s">
        <v>53</v>
      </c>
      <c r="G25" s="24" t="s">
        <v>50</v>
      </c>
      <c r="H25" s="24" t="s">
        <v>51</v>
      </c>
      <c r="I25" s="24" t="s">
        <v>51</v>
      </c>
      <c r="J25" s="24" t="s">
        <v>51</v>
      </c>
      <c r="K25" s="25" t="s">
        <v>51</v>
      </c>
      <c r="L25" s="26">
        <v>0</v>
      </c>
      <c r="M25" s="26">
        <v>150000</v>
      </c>
      <c r="N25" s="26">
        <v>150000</v>
      </c>
      <c r="O25" s="26">
        <v>125000</v>
      </c>
      <c r="P25" s="27">
        <v>0.83333333333333337</v>
      </c>
      <c r="Q25" s="26">
        <v>0</v>
      </c>
      <c r="R25" s="26">
        <v>0</v>
      </c>
      <c r="S25" s="26">
        <v>0</v>
      </c>
      <c r="T25" s="26">
        <v>18768</v>
      </c>
      <c r="U25" s="26">
        <v>6810</v>
      </c>
      <c r="V25" s="26">
        <v>0</v>
      </c>
      <c r="W25" s="26">
        <v>0</v>
      </c>
      <c r="X25" s="26">
        <v>20253</v>
      </c>
      <c r="Y25" s="26">
        <v>11936</v>
      </c>
      <c r="Z25" s="26">
        <v>12594</v>
      </c>
      <c r="AA25" s="26">
        <v>12557</v>
      </c>
      <c r="AB25" s="26">
        <v>9427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32655</v>
      </c>
      <c r="AO25" s="34" t="s">
        <v>60</v>
      </c>
      <c r="AP25" s="31">
        <v>125000</v>
      </c>
      <c r="AQ25" s="22"/>
      <c r="AR25" s="22"/>
      <c r="AS25" s="32">
        <f t="shared" si="0"/>
        <v>0</v>
      </c>
      <c r="AT25" s="33"/>
    </row>
    <row r="26" spans="2:46" x14ac:dyDescent="0.2">
      <c r="B26" s="22" t="s">
        <v>56</v>
      </c>
      <c r="C26" s="23" t="s">
        <v>73</v>
      </c>
      <c r="D26" s="22">
        <v>1</v>
      </c>
      <c r="E26" s="24" t="s">
        <v>51</v>
      </c>
      <c r="F26" s="24" t="s">
        <v>53</v>
      </c>
      <c r="G26" s="24" t="s">
        <v>51</v>
      </c>
      <c r="H26" s="24" t="s">
        <v>51</v>
      </c>
      <c r="I26" s="24" t="s">
        <v>50</v>
      </c>
      <c r="J26" s="24" t="s">
        <v>51</v>
      </c>
      <c r="K26" s="25" t="s">
        <v>50</v>
      </c>
      <c r="L26" s="26">
        <v>0</v>
      </c>
      <c r="M26" s="26">
        <v>150000</v>
      </c>
      <c r="N26" s="26">
        <v>150000</v>
      </c>
      <c r="O26" s="26">
        <v>100000</v>
      </c>
      <c r="P26" s="27">
        <v>0.66666666666666674</v>
      </c>
      <c r="Q26" s="26">
        <v>0</v>
      </c>
      <c r="R26" s="26">
        <v>0</v>
      </c>
      <c r="S26" s="26">
        <v>0</v>
      </c>
      <c r="T26" s="26">
        <v>51943</v>
      </c>
      <c r="U26" s="26">
        <v>40353</v>
      </c>
      <c r="V26" s="26">
        <v>4038</v>
      </c>
      <c r="W26" s="26">
        <v>0</v>
      </c>
      <c r="X26" s="26">
        <v>1146</v>
      </c>
      <c r="Y26" s="26">
        <v>0</v>
      </c>
      <c r="Z26" s="26">
        <v>0</v>
      </c>
      <c r="AA26" s="26">
        <v>2520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34" t="s">
        <v>60</v>
      </c>
      <c r="AP26" s="31">
        <v>100000</v>
      </c>
      <c r="AQ26" s="22"/>
      <c r="AR26" s="22"/>
      <c r="AS26" s="32">
        <f t="shared" si="0"/>
        <v>0</v>
      </c>
      <c r="AT26" s="33"/>
    </row>
    <row r="27" spans="2:46" x14ac:dyDescent="0.2">
      <c r="B27" s="22" t="s">
        <v>56</v>
      </c>
      <c r="C27" s="23" t="s">
        <v>74</v>
      </c>
      <c r="D27" s="22">
        <v>2</v>
      </c>
      <c r="E27" s="24" t="s">
        <v>51</v>
      </c>
      <c r="F27" s="24" t="s">
        <v>53</v>
      </c>
      <c r="G27" s="24" t="s">
        <v>50</v>
      </c>
      <c r="H27" s="24" t="s">
        <v>51</v>
      </c>
      <c r="I27" s="24" t="s">
        <v>50</v>
      </c>
      <c r="J27" s="24" t="s">
        <v>51</v>
      </c>
      <c r="K27" s="25" t="s">
        <v>51</v>
      </c>
      <c r="L27" s="26">
        <v>0</v>
      </c>
      <c r="M27" s="26">
        <v>150000</v>
      </c>
      <c r="N27" s="26">
        <v>150000</v>
      </c>
      <c r="O27" s="26">
        <v>100000</v>
      </c>
      <c r="P27" s="27">
        <v>0.66666666666666663</v>
      </c>
      <c r="Q27" s="26">
        <v>0</v>
      </c>
      <c r="R27" s="26">
        <v>0</v>
      </c>
      <c r="S27" s="26">
        <v>0</v>
      </c>
      <c r="T27" s="26">
        <v>51680</v>
      </c>
      <c r="U27" s="26">
        <v>29312</v>
      </c>
      <c r="V27" s="26">
        <v>0</v>
      </c>
      <c r="W27" s="26">
        <v>0</v>
      </c>
      <c r="X27" s="26">
        <v>4776</v>
      </c>
      <c r="Y27" s="26">
        <v>2855</v>
      </c>
      <c r="Z27" s="26">
        <v>3353</v>
      </c>
      <c r="AA27" s="26">
        <v>4754</v>
      </c>
      <c r="AB27" s="26">
        <v>3270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34" t="s">
        <v>60</v>
      </c>
      <c r="AP27" s="31">
        <v>100000</v>
      </c>
      <c r="AQ27" s="22"/>
      <c r="AR27" s="22"/>
      <c r="AS27" s="32">
        <f t="shared" si="0"/>
        <v>0</v>
      </c>
      <c r="AT27" s="33"/>
    </row>
    <row r="28" spans="2:46" x14ac:dyDescent="0.2">
      <c r="B28" s="22" t="s">
        <v>56</v>
      </c>
      <c r="C28" s="23" t="s">
        <v>75</v>
      </c>
      <c r="D28" s="22">
        <v>2</v>
      </c>
      <c r="E28" s="24" t="s">
        <v>51</v>
      </c>
      <c r="F28" s="24" t="s">
        <v>53</v>
      </c>
      <c r="G28" s="24" t="s">
        <v>51</v>
      </c>
      <c r="H28" s="24" t="s">
        <v>51</v>
      </c>
      <c r="I28" s="24" t="s">
        <v>50</v>
      </c>
      <c r="J28" s="24" t="s">
        <v>51</v>
      </c>
      <c r="K28" s="25" t="s">
        <v>51</v>
      </c>
      <c r="L28" s="26">
        <v>0</v>
      </c>
      <c r="M28" s="26">
        <v>150000</v>
      </c>
      <c r="N28" s="26">
        <v>150000</v>
      </c>
      <c r="O28" s="26">
        <v>125000</v>
      </c>
      <c r="P28" s="27">
        <v>0.83333333333333337</v>
      </c>
      <c r="Q28" s="26">
        <v>0</v>
      </c>
      <c r="R28" s="26">
        <v>0</v>
      </c>
      <c r="S28" s="26">
        <v>0</v>
      </c>
      <c r="T28" s="26">
        <v>19162</v>
      </c>
      <c r="U28" s="26">
        <v>23268</v>
      </c>
      <c r="V28" s="26">
        <v>7528</v>
      </c>
      <c r="W28" s="26">
        <v>0</v>
      </c>
      <c r="X28" s="26">
        <v>35304</v>
      </c>
      <c r="Y28" s="26">
        <v>22113</v>
      </c>
      <c r="Z28" s="26">
        <v>13706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3919</v>
      </c>
      <c r="AO28" s="34" t="s">
        <v>60</v>
      </c>
      <c r="AP28" s="31">
        <v>125000</v>
      </c>
      <c r="AQ28" s="22"/>
      <c r="AR28" s="22"/>
      <c r="AS28" s="32">
        <f t="shared" si="0"/>
        <v>0</v>
      </c>
      <c r="AT28" s="33"/>
    </row>
    <row r="29" spans="2:46" x14ac:dyDescent="0.2">
      <c r="B29" s="22" t="s">
        <v>56</v>
      </c>
      <c r="C29" s="23" t="s">
        <v>76</v>
      </c>
      <c r="D29" s="22">
        <v>2</v>
      </c>
      <c r="E29" s="24" t="s">
        <v>51</v>
      </c>
      <c r="F29" s="24" t="s">
        <v>53</v>
      </c>
      <c r="G29" s="24" t="s">
        <v>51</v>
      </c>
      <c r="H29" s="24" t="s">
        <v>50</v>
      </c>
      <c r="I29" s="24" t="s">
        <v>50</v>
      </c>
      <c r="J29" s="24" t="s">
        <v>51</v>
      </c>
      <c r="K29" s="25" t="s">
        <v>51</v>
      </c>
      <c r="L29" s="26">
        <v>0</v>
      </c>
      <c r="M29" s="26">
        <v>150000</v>
      </c>
      <c r="N29" s="26">
        <v>150000</v>
      </c>
      <c r="O29" s="26">
        <v>91667</v>
      </c>
      <c r="P29" s="27">
        <v>0.61111111111111105</v>
      </c>
      <c r="Q29" s="26">
        <v>0</v>
      </c>
      <c r="R29" s="26">
        <v>0</v>
      </c>
      <c r="S29" s="26">
        <v>0</v>
      </c>
      <c r="T29" s="26">
        <v>32211</v>
      </c>
      <c r="U29" s="26">
        <v>25464</v>
      </c>
      <c r="V29" s="26">
        <v>0</v>
      </c>
      <c r="W29" s="26">
        <v>0</v>
      </c>
      <c r="X29" s="26">
        <v>13041</v>
      </c>
      <c r="Y29" s="26">
        <v>8955</v>
      </c>
      <c r="Z29" s="26">
        <v>5785</v>
      </c>
      <c r="AA29" s="26">
        <v>6211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34" t="s">
        <v>60</v>
      </c>
      <c r="AP29" s="31">
        <v>91667</v>
      </c>
      <c r="AQ29" s="22"/>
      <c r="AR29" s="22"/>
      <c r="AS29" s="32">
        <f t="shared" si="0"/>
        <v>0</v>
      </c>
      <c r="AT29" s="33"/>
    </row>
    <row r="30" spans="2:46" x14ac:dyDescent="0.2">
      <c r="B30" s="22" t="s">
        <v>56</v>
      </c>
      <c r="C30" s="23" t="s">
        <v>77</v>
      </c>
      <c r="D30" s="22">
        <v>2</v>
      </c>
      <c r="E30" s="24" t="s">
        <v>51</v>
      </c>
      <c r="F30" s="24" t="s">
        <v>53</v>
      </c>
      <c r="G30" s="24" t="s">
        <v>50</v>
      </c>
      <c r="H30" s="24" t="s">
        <v>50</v>
      </c>
      <c r="I30" s="24" t="s">
        <v>50</v>
      </c>
      <c r="J30" s="24" t="s">
        <v>51</v>
      </c>
      <c r="K30" s="25" t="s">
        <v>51</v>
      </c>
      <c r="L30" s="26">
        <v>0</v>
      </c>
      <c r="M30" s="26">
        <v>150000</v>
      </c>
      <c r="N30" s="26">
        <v>150000</v>
      </c>
      <c r="O30" s="26">
        <v>66667</v>
      </c>
      <c r="P30" s="27">
        <v>0.44444444444444436</v>
      </c>
      <c r="Q30" s="26">
        <v>0</v>
      </c>
      <c r="R30" s="26">
        <v>0</v>
      </c>
      <c r="S30" s="26">
        <v>0</v>
      </c>
      <c r="T30" s="26">
        <v>18708</v>
      </c>
      <c r="U30" s="26">
        <v>47959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34"/>
      <c r="AP30" s="31">
        <v>66667</v>
      </c>
      <c r="AQ30" s="22"/>
      <c r="AR30" s="22"/>
      <c r="AS30" s="32">
        <f t="shared" si="0"/>
        <v>0</v>
      </c>
      <c r="AT30" s="33"/>
    </row>
    <row r="31" spans="2:46" x14ac:dyDescent="0.2">
      <c r="B31" s="22" t="s">
        <v>56</v>
      </c>
      <c r="C31" s="23" t="s">
        <v>78</v>
      </c>
      <c r="D31" s="22">
        <v>2</v>
      </c>
      <c r="E31" s="24" t="s">
        <v>51</v>
      </c>
      <c r="F31" s="24" t="s">
        <v>53</v>
      </c>
      <c r="G31" s="24" t="s">
        <v>51</v>
      </c>
      <c r="H31" s="24" t="s">
        <v>50</v>
      </c>
      <c r="I31" s="24" t="s">
        <v>50</v>
      </c>
      <c r="J31" s="24" t="s">
        <v>51</v>
      </c>
      <c r="K31" s="25" t="s">
        <v>51</v>
      </c>
      <c r="L31" s="26">
        <v>0</v>
      </c>
      <c r="M31" s="26">
        <v>150000</v>
      </c>
      <c r="N31" s="26">
        <v>150000</v>
      </c>
      <c r="O31" s="26">
        <v>91667</v>
      </c>
      <c r="P31" s="27">
        <v>0.61111111111111105</v>
      </c>
      <c r="Q31" s="26">
        <v>0</v>
      </c>
      <c r="R31" s="26">
        <v>0</v>
      </c>
      <c r="S31" s="26">
        <v>0</v>
      </c>
      <c r="T31" s="26">
        <v>19790</v>
      </c>
      <c r="U31" s="26">
        <v>14835</v>
      </c>
      <c r="V31" s="26">
        <v>0</v>
      </c>
      <c r="W31" s="26">
        <v>0</v>
      </c>
      <c r="X31" s="26">
        <v>28504</v>
      </c>
      <c r="Y31" s="26">
        <v>17761</v>
      </c>
      <c r="Z31" s="26">
        <v>10777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34" t="s">
        <v>60</v>
      </c>
      <c r="AP31" s="31">
        <v>91667</v>
      </c>
      <c r="AQ31" s="22"/>
      <c r="AR31" s="22"/>
      <c r="AS31" s="32">
        <f t="shared" si="0"/>
        <v>0</v>
      </c>
      <c r="AT31" s="33"/>
    </row>
    <row r="32" spans="2:46" x14ac:dyDescent="0.2">
      <c r="B32" s="22" t="s">
        <v>79</v>
      </c>
      <c r="C32" s="23" t="s">
        <v>80</v>
      </c>
      <c r="D32" s="22">
        <v>1</v>
      </c>
      <c r="E32" s="24" t="s">
        <v>53</v>
      </c>
      <c r="F32" s="24" t="s">
        <v>51</v>
      </c>
      <c r="G32" s="24" t="s">
        <v>53</v>
      </c>
      <c r="H32" s="24" t="s">
        <v>53</v>
      </c>
      <c r="I32" s="24" t="s">
        <v>53</v>
      </c>
      <c r="J32" s="24" t="s">
        <v>53</v>
      </c>
      <c r="K32" s="25" t="s">
        <v>51</v>
      </c>
      <c r="L32" s="26">
        <v>0</v>
      </c>
      <c r="M32" s="26">
        <v>150000</v>
      </c>
      <c r="N32" s="26">
        <v>150000</v>
      </c>
      <c r="O32" s="26">
        <v>150000</v>
      </c>
      <c r="P32" s="27">
        <v>1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150000</v>
      </c>
      <c r="AO32" s="34"/>
      <c r="AP32" s="31">
        <v>150000</v>
      </c>
      <c r="AQ32" s="22"/>
      <c r="AR32" s="22"/>
      <c r="AS32" s="32">
        <f t="shared" si="0"/>
        <v>0</v>
      </c>
      <c r="AT32" s="33"/>
    </row>
    <row r="33" spans="2:46" x14ac:dyDescent="0.2">
      <c r="B33" s="22" t="s">
        <v>79</v>
      </c>
      <c r="C33" s="23" t="s">
        <v>81</v>
      </c>
      <c r="D33" s="22">
        <v>3</v>
      </c>
      <c r="E33" s="24" t="s">
        <v>51</v>
      </c>
      <c r="F33" s="24" t="s">
        <v>53</v>
      </c>
      <c r="G33" s="24" t="s">
        <v>51</v>
      </c>
      <c r="H33" s="24" t="s">
        <v>51</v>
      </c>
      <c r="I33" s="24" t="s">
        <v>50</v>
      </c>
      <c r="J33" s="24" t="s">
        <v>51</v>
      </c>
      <c r="K33" s="25" t="s">
        <v>51</v>
      </c>
      <c r="L33" s="26">
        <v>452849.2</v>
      </c>
      <c r="M33" s="26">
        <v>0</v>
      </c>
      <c r="N33" s="26">
        <v>452849.2</v>
      </c>
      <c r="O33" s="26">
        <v>377375</v>
      </c>
      <c r="P33" s="27">
        <v>0.83333333333333337</v>
      </c>
      <c r="Q33" s="26">
        <v>377375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34"/>
      <c r="AP33" s="31">
        <v>377375</v>
      </c>
      <c r="AQ33" s="22"/>
      <c r="AR33" s="22"/>
      <c r="AS33" s="32">
        <f t="shared" si="0"/>
        <v>75474.200000000012</v>
      </c>
      <c r="AT33" s="35">
        <f>AS33/L33*100</f>
        <v>16.666519450625067</v>
      </c>
    </row>
    <row r="34" spans="2:46" x14ac:dyDescent="0.2">
      <c r="B34" s="22" t="s">
        <v>79</v>
      </c>
      <c r="C34" s="23" t="s">
        <v>82</v>
      </c>
      <c r="D34" s="22">
        <v>2</v>
      </c>
      <c r="E34" s="24" t="s">
        <v>50</v>
      </c>
      <c r="F34" s="24" t="s">
        <v>53</v>
      </c>
      <c r="G34" s="24" t="s">
        <v>51</v>
      </c>
      <c r="H34" s="24" t="s">
        <v>51</v>
      </c>
      <c r="I34" s="24" t="s">
        <v>50</v>
      </c>
      <c r="J34" s="24" t="s">
        <v>51</v>
      </c>
      <c r="K34" s="25" t="s">
        <v>51</v>
      </c>
      <c r="L34" s="26">
        <v>111863</v>
      </c>
      <c r="M34" s="26">
        <v>38137</v>
      </c>
      <c r="N34" s="26">
        <v>150000</v>
      </c>
      <c r="O34" s="26">
        <v>100000</v>
      </c>
      <c r="P34" s="27">
        <v>0.66666666666666663</v>
      </c>
      <c r="Q34" s="26">
        <v>100000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34"/>
      <c r="AP34" s="31">
        <v>100000</v>
      </c>
      <c r="AQ34" s="22"/>
      <c r="AR34" s="22"/>
      <c r="AS34" s="32">
        <f t="shared" si="0"/>
        <v>11863</v>
      </c>
      <c r="AT34" s="35">
        <f t="shared" ref="AT34:AT86" si="1">AS34/L34*100</f>
        <v>10.604936395412246</v>
      </c>
    </row>
    <row r="35" spans="2:46" x14ac:dyDescent="0.2">
      <c r="B35" s="22" t="s">
        <v>79</v>
      </c>
      <c r="C35" s="23" t="s">
        <v>83</v>
      </c>
      <c r="D35" s="22">
        <v>1</v>
      </c>
      <c r="E35" s="24" t="s">
        <v>51</v>
      </c>
      <c r="F35" s="24" t="s">
        <v>53</v>
      </c>
      <c r="G35" s="24" t="s">
        <v>50</v>
      </c>
      <c r="H35" s="24" t="s">
        <v>51</v>
      </c>
      <c r="I35" s="24" t="s">
        <v>51</v>
      </c>
      <c r="J35" s="24" t="s">
        <v>51</v>
      </c>
      <c r="K35" s="25" t="s">
        <v>51</v>
      </c>
      <c r="L35" s="26">
        <v>139120.20000000001</v>
      </c>
      <c r="M35" s="26">
        <v>10879.799999999988</v>
      </c>
      <c r="N35" s="26">
        <v>150000</v>
      </c>
      <c r="O35" s="26">
        <v>125000</v>
      </c>
      <c r="P35" s="27">
        <v>0.83333333333333337</v>
      </c>
      <c r="Q35" s="26">
        <v>125000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34"/>
      <c r="AP35" s="31">
        <v>125000</v>
      </c>
      <c r="AQ35" s="22"/>
      <c r="AR35" s="22"/>
      <c r="AS35" s="32">
        <f t="shared" si="0"/>
        <v>14120.200000000012</v>
      </c>
      <c r="AT35" s="35">
        <f t="shared" si="1"/>
        <v>10.149640382920676</v>
      </c>
    </row>
    <row r="36" spans="2:46" x14ac:dyDescent="0.2">
      <c r="B36" s="22" t="s">
        <v>79</v>
      </c>
      <c r="C36" s="23" t="s">
        <v>84</v>
      </c>
      <c r="D36" s="22">
        <v>2</v>
      </c>
      <c r="E36" s="24" t="s">
        <v>51</v>
      </c>
      <c r="F36" s="24" t="s">
        <v>53</v>
      </c>
      <c r="G36" s="24" t="s">
        <v>51</v>
      </c>
      <c r="H36" s="24" t="s">
        <v>51</v>
      </c>
      <c r="I36" s="24" t="s">
        <v>51</v>
      </c>
      <c r="J36" s="24" t="s">
        <v>51</v>
      </c>
      <c r="K36" s="25" t="s">
        <v>51</v>
      </c>
      <c r="L36" s="26">
        <v>132305.9</v>
      </c>
      <c r="M36" s="26">
        <v>17694.100000000006</v>
      </c>
      <c r="N36" s="26">
        <v>150000</v>
      </c>
      <c r="O36" s="26">
        <v>150000</v>
      </c>
      <c r="P36" s="27">
        <v>1</v>
      </c>
      <c r="Q36" s="26">
        <v>132261</v>
      </c>
      <c r="R36" s="26">
        <v>17739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34"/>
      <c r="AP36" s="31">
        <v>150000</v>
      </c>
      <c r="AQ36" s="22"/>
      <c r="AR36" s="22"/>
      <c r="AS36" s="32">
        <f t="shared" si="0"/>
        <v>44.899999999994179</v>
      </c>
      <c r="AT36" s="35">
        <f t="shared" si="1"/>
        <v>3.3936506232899802E-2</v>
      </c>
    </row>
    <row r="37" spans="2:46" x14ac:dyDescent="0.2">
      <c r="B37" s="22" t="s">
        <v>79</v>
      </c>
      <c r="C37" s="23" t="s">
        <v>85</v>
      </c>
      <c r="D37" s="22">
        <v>1</v>
      </c>
      <c r="E37" s="24" t="s">
        <v>51</v>
      </c>
      <c r="F37" s="24" t="s">
        <v>53</v>
      </c>
      <c r="G37" s="24" t="s">
        <v>51</v>
      </c>
      <c r="H37" s="24" t="s">
        <v>51</v>
      </c>
      <c r="I37" s="24" t="s">
        <v>50</v>
      </c>
      <c r="J37" s="24" t="s">
        <v>51</v>
      </c>
      <c r="K37" s="25" t="s">
        <v>51</v>
      </c>
      <c r="L37" s="26">
        <v>49117.2</v>
      </c>
      <c r="M37" s="26">
        <v>100882.8</v>
      </c>
      <c r="N37" s="26">
        <v>150000</v>
      </c>
      <c r="O37" s="26">
        <v>125000</v>
      </c>
      <c r="P37" s="27">
        <v>0.83333333333333337</v>
      </c>
      <c r="Q37" s="26">
        <v>49102</v>
      </c>
      <c r="R37" s="26">
        <v>0</v>
      </c>
      <c r="S37" s="26">
        <v>0</v>
      </c>
      <c r="T37" s="26">
        <v>16306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26">
        <v>0</v>
      </c>
      <c r="AK37" s="26">
        <v>0</v>
      </c>
      <c r="AL37" s="26">
        <v>0</v>
      </c>
      <c r="AM37" s="26">
        <v>0</v>
      </c>
      <c r="AN37" s="26">
        <v>59592</v>
      </c>
      <c r="AO37" s="34"/>
      <c r="AP37" s="31">
        <v>125000</v>
      </c>
      <c r="AQ37" s="22"/>
      <c r="AR37" s="22"/>
      <c r="AS37" s="32">
        <f t="shared" si="0"/>
        <v>15.19999999999709</v>
      </c>
      <c r="AT37" s="35">
        <f t="shared" si="1"/>
        <v>3.0946389452161549E-2</v>
      </c>
    </row>
    <row r="38" spans="2:46" x14ac:dyDescent="0.2">
      <c r="B38" s="22" t="s">
        <v>79</v>
      </c>
      <c r="C38" s="23" t="s">
        <v>86</v>
      </c>
      <c r="D38" s="22">
        <v>1</v>
      </c>
      <c r="E38" s="24" t="s">
        <v>51</v>
      </c>
      <c r="F38" s="24" t="s">
        <v>53</v>
      </c>
      <c r="G38" s="24" t="s">
        <v>51</v>
      </c>
      <c r="H38" s="24" t="s">
        <v>51</v>
      </c>
      <c r="I38" s="24" t="s">
        <v>51</v>
      </c>
      <c r="J38" s="24" t="s">
        <v>51</v>
      </c>
      <c r="K38" s="25" t="s">
        <v>51</v>
      </c>
      <c r="L38" s="26">
        <v>145934.5</v>
      </c>
      <c r="M38" s="26">
        <v>4065.5</v>
      </c>
      <c r="N38" s="26">
        <v>150000</v>
      </c>
      <c r="O38" s="26">
        <v>150000</v>
      </c>
      <c r="P38" s="27">
        <v>1</v>
      </c>
      <c r="Q38" s="26">
        <v>145884</v>
      </c>
      <c r="R38" s="26">
        <v>0</v>
      </c>
      <c r="S38" s="26">
        <v>0</v>
      </c>
      <c r="T38" s="26">
        <v>1337</v>
      </c>
      <c r="U38" s="26">
        <v>2779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34" t="s">
        <v>60</v>
      </c>
      <c r="AP38" s="31">
        <v>150000</v>
      </c>
      <c r="AQ38" s="22"/>
      <c r="AR38" s="22"/>
      <c r="AS38" s="32">
        <f t="shared" si="0"/>
        <v>50.5</v>
      </c>
      <c r="AT38" s="35">
        <f t="shared" si="1"/>
        <v>3.4604565746961823E-2</v>
      </c>
    </row>
    <row r="39" spans="2:46" x14ac:dyDescent="0.2">
      <c r="B39" s="22" t="s">
        <v>79</v>
      </c>
      <c r="C39" s="23" t="s">
        <v>87</v>
      </c>
      <c r="D39" s="22">
        <v>4</v>
      </c>
      <c r="E39" s="24" t="s">
        <v>51</v>
      </c>
      <c r="F39" s="24" t="s">
        <v>53</v>
      </c>
      <c r="G39" s="24" t="s">
        <v>51</v>
      </c>
      <c r="H39" s="24" t="s">
        <v>51</v>
      </c>
      <c r="I39" s="24" t="s">
        <v>51</v>
      </c>
      <c r="J39" s="24" t="s">
        <v>51</v>
      </c>
      <c r="K39" s="25" t="s">
        <v>51</v>
      </c>
      <c r="L39" s="26">
        <v>300100.40000000002</v>
      </c>
      <c r="M39" s="26">
        <v>0</v>
      </c>
      <c r="N39" s="26">
        <v>300100.40000000002</v>
      </c>
      <c r="O39" s="26">
        <v>300101</v>
      </c>
      <c r="P39" s="27">
        <v>1</v>
      </c>
      <c r="Q39" s="26">
        <v>300101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34"/>
      <c r="AP39" s="31">
        <v>300101</v>
      </c>
      <c r="AQ39" s="22"/>
      <c r="AR39" s="22"/>
      <c r="AS39" s="32">
        <f t="shared" si="0"/>
        <v>-0.59999999997671694</v>
      </c>
      <c r="AT39" s="35">
        <f t="shared" si="1"/>
        <v>-1.9993308905176966E-4</v>
      </c>
    </row>
    <row r="40" spans="2:46" x14ac:dyDescent="0.2">
      <c r="B40" s="22" t="s">
        <v>79</v>
      </c>
      <c r="C40" s="23" t="s">
        <v>88</v>
      </c>
      <c r="D40" s="22">
        <v>1</v>
      </c>
      <c r="E40" s="24" t="s">
        <v>51</v>
      </c>
      <c r="F40" s="24" t="s">
        <v>53</v>
      </c>
      <c r="G40" s="24" t="s">
        <v>50</v>
      </c>
      <c r="H40" s="24" t="s">
        <v>50</v>
      </c>
      <c r="I40" s="24" t="s">
        <v>50</v>
      </c>
      <c r="J40" s="24" t="s">
        <v>51</v>
      </c>
      <c r="K40" s="25" t="s">
        <v>51</v>
      </c>
      <c r="L40" s="26">
        <v>90003</v>
      </c>
      <c r="M40" s="26">
        <v>59997</v>
      </c>
      <c r="N40" s="26">
        <v>150000</v>
      </c>
      <c r="O40" s="26">
        <v>66667</v>
      </c>
      <c r="P40" s="27">
        <v>0.44444444444444436</v>
      </c>
      <c r="Q40" s="26">
        <v>66667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34"/>
      <c r="AP40" s="31">
        <v>66667</v>
      </c>
      <c r="AQ40" s="22"/>
      <c r="AR40" s="22"/>
      <c r="AS40" s="32">
        <f t="shared" si="0"/>
        <v>23336</v>
      </c>
      <c r="AT40" s="35">
        <f t="shared" si="1"/>
        <v>25.928024621401509</v>
      </c>
    </row>
    <row r="41" spans="2:46" x14ac:dyDescent="0.2">
      <c r="B41" s="22" t="s">
        <v>89</v>
      </c>
      <c r="C41" s="23" t="s">
        <v>90</v>
      </c>
      <c r="D41" s="22">
        <v>4</v>
      </c>
      <c r="E41" s="24" t="s">
        <v>51</v>
      </c>
      <c r="F41" s="24" t="s">
        <v>51</v>
      </c>
      <c r="G41" s="24" t="s">
        <v>50</v>
      </c>
      <c r="H41" s="24" t="s">
        <v>51</v>
      </c>
      <c r="I41" s="24" t="s">
        <v>50</v>
      </c>
      <c r="J41" s="24" t="s">
        <v>51</v>
      </c>
      <c r="K41" s="25" t="s">
        <v>51</v>
      </c>
      <c r="L41" s="26">
        <v>0</v>
      </c>
      <c r="M41" s="26">
        <v>1033674.4570000002</v>
      </c>
      <c r="N41" s="26">
        <v>1033674.4570000002</v>
      </c>
      <c r="O41" s="26">
        <v>723573</v>
      </c>
      <c r="P41" s="27">
        <v>0.70000000000000007</v>
      </c>
      <c r="Q41" s="26">
        <v>0</v>
      </c>
      <c r="R41" s="26">
        <v>0</v>
      </c>
      <c r="S41" s="26">
        <v>0</v>
      </c>
      <c r="T41" s="26">
        <v>449202</v>
      </c>
      <c r="U41" s="26">
        <v>256442</v>
      </c>
      <c r="V41" s="26">
        <v>0</v>
      </c>
      <c r="W41" s="26">
        <v>17930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34"/>
      <c r="AP41" s="31">
        <v>723574</v>
      </c>
      <c r="AQ41" s="22"/>
      <c r="AR41" s="22"/>
      <c r="AS41" s="32">
        <f t="shared" si="0"/>
        <v>0</v>
      </c>
      <c r="AT41" s="35"/>
    </row>
    <row r="42" spans="2:46" x14ac:dyDescent="0.2">
      <c r="B42" s="22" t="s">
        <v>89</v>
      </c>
      <c r="C42" s="23" t="s">
        <v>91</v>
      </c>
      <c r="D42" s="22">
        <v>3</v>
      </c>
      <c r="E42" s="24" t="s">
        <v>51</v>
      </c>
      <c r="F42" s="24" t="s">
        <v>53</v>
      </c>
      <c r="G42" s="24" t="s">
        <v>50</v>
      </c>
      <c r="H42" s="24" t="s">
        <v>50</v>
      </c>
      <c r="I42" s="24" t="s">
        <v>50</v>
      </c>
      <c r="J42" s="24" t="s">
        <v>51</v>
      </c>
      <c r="K42" s="25" t="s">
        <v>51</v>
      </c>
      <c r="L42" s="26">
        <v>0</v>
      </c>
      <c r="M42" s="26">
        <v>223906.90000000002</v>
      </c>
      <c r="N42" s="26">
        <v>223906.90000000002</v>
      </c>
      <c r="O42" s="26">
        <v>99515</v>
      </c>
      <c r="P42" s="27">
        <v>0.44444444444444448</v>
      </c>
      <c r="Q42" s="26">
        <v>0</v>
      </c>
      <c r="R42" s="26">
        <v>0</v>
      </c>
      <c r="S42" s="26">
        <v>0</v>
      </c>
      <c r="T42" s="26">
        <v>86926</v>
      </c>
      <c r="U42" s="26">
        <v>11009</v>
      </c>
      <c r="V42" s="26">
        <v>0</v>
      </c>
      <c r="W42" s="26">
        <v>1580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34"/>
      <c r="AP42" s="31">
        <v>99515</v>
      </c>
      <c r="AQ42" s="22"/>
      <c r="AR42" s="22"/>
      <c r="AS42" s="32">
        <f t="shared" si="0"/>
        <v>0</v>
      </c>
      <c r="AT42" s="35"/>
    </row>
    <row r="43" spans="2:46" x14ac:dyDescent="0.2">
      <c r="B43" s="22" t="s">
        <v>89</v>
      </c>
      <c r="C43" s="23" t="s">
        <v>92</v>
      </c>
      <c r="D43" s="22">
        <v>3</v>
      </c>
      <c r="E43" s="24" t="s">
        <v>51</v>
      </c>
      <c r="F43" s="24" t="s">
        <v>53</v>
      </c>
      <c r="G43" s="24" t="s">
        <v>50</v>
      </c>
      <c r="H43" s="24" t="s">
        <v>51</v>
      </c>
      <c r="I43" s="24" t="s">
        <v>50</v>
      </c>
      <c r="J43" s="24" t="s">
        <v>51</v>
      </c>
      <c r="K43" s="25" t="s">
        <v>51</v>
      </c>
      <c r="L43" s="26">
        <v>0</v>
      </c>
      <c r="M43" s="26">
        <v>320427.10000000003</v>
      </c>
      <c r="N43" s="26">
        <v>320427.10000000003</v>
      </c>
      <c r="O43" s="26">
        <v>213619</v>
      </c>
      <c r="P43" s="27">
        <v>0.66666666666666663</v>
      </c>
      <c r="Q43" s="26">
        <v>0</v>
      </c>
      <c r="R43" s="26">
        <v>0</v>
      </c>
      <c r="S43" s="26">
        <v>0</v>
      </c>
      <c r="T43" s="26">
        <v>213619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34"/>
      <c r="AP43" s="31">
        <v>213619</v>
      </c>
      <c r="AQ43" s="22"/>
      <c r="AR43" s="22"/>
      <c r="AS43" s="32">
        <f t="shared" si="0"/>
        <v>0</v>
      </c>
      <c r="AT43" s="35"/>
    </row>
    <row r="44" spans="2:46" x14ac:dyDescent="0.2">
      <c r="B44" s="22" t="s">
        <v>93</v>
      </c>
      <c r="C44" s="23" t="s">
        <v>94</v>
      </c>
      <c r="D44" s="22">
        <v>1</v>
      </c>
      <c r="E44" s="24" t="s">
        <v>53</v>
      </c>
      <c r="F44" s="24" t="s">
        <v>51</v>
      </c>
      <c r="G44" s="24" t="s">
        <v>51</v>
      </c>
      <c r="H44" s="24" t="s">
        <v>50</v>
      </c>
      <c r="I44" s="24" t="s">
        <v>50</v>
      </c>
      <c r="J44" s="24" t="s">
        <v>53</v>
      </c>
      <c r="K44" s="25" t="s">
        <v>51</v>
      </c>
      <c r="L44" s="26">
        <v>0</v>
      </c>
      <c r="M44" s="26">
        <v>474292.74500000011</v>
      </c>
      <c r="N44" s="26">
        <v>474292.74500000011</v>
      </c>
      <c r="O44" s="26">
        <v>189718</v>
      </c>
      <c r="P44" s="27">
        <v>0.39999999999999997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189718</v>
      </c>
      <c r="AO44" s="34"/>
      <c r="AP44" s="31">
        <v>189718</v>
      </c>
      <c r="AQ44" s="22"/>
      <c r="AR44" s="22"/>
      <c r="AS44" s="32">
        <f t="shared" si="0"/>
        <v>0</v>
      </c>
      <c r="AT44" s="35"/>
    </row>
    <row r="45" spans="2:46" x14ac:dyDescent="0.2">
      <c r="B45" s="22" t="s">
        <v>93</v>
      </c>
      <c r="C45" s="23" t="s">
        <v>95</v>
      </c>
      <c r="D45" s="22">
        <v>2</v>
      </c>
      <c r="E45" s="24" t="s">
        <v>51</v>
      </c>
      <c r="F45" s="24" t="s">
        <v>53</v>
      </c>
      <c r="G45" s="24" t="s">
        <v>51</v>
      </c>
      <c r="H45" s="24" t="s">
        <v>50</v>
      </c>
      <c r="I45" s="24" t="s">
        <v>50</v>
      </c>
      <c r="J45" s="24" t="s">
        <v>51</v>
      </c>
      <c r="K45" s="25" t="s">
        <v>51</v>
      </c>
      <c r="L45" s="26">
        <v>120503</v>
      </c>
      <c r="M45" s="26">
        <v>29497</v>
      </c>
      <c r="N45" s="26">
        <v>150000</v>
      </c>
      <c r="O45" s="26">
        <v>91667</v>
      </c>
      <c r="P45" s="27">
        <v>0.61111111111111105</v>
      </c>
      <c r="Q45" s="26">
        <v>91667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34"/>
      <c r="AP45" s="31">
        <v>91667</v>
      </c>
      <c r="AQ45" s="22"/>
      <c r="AR45" s="22"/>
      <c r="AS45" s="32">
        <f t="shared" si="0"/>
        <v>28836</v>
      </c>
      <c r="AT45" s="35">
        <f t="shared" si="1"/>
        <v>23.9296946963976</v>
      </c>
    </row>
    <row r="46" spans="2:46" x14ac:dyDescent="0.2">
      <c r="B46" s="22" t="s">
        <v>93</v>
      </c>
      <c r="C46" s="23" t="s">
        <v>96</v>
      </c>
      <c r="D46" s="22">
        <v>4</v>
      </c>
      <c r="E46" s="24" t="s">
        <v>51</v>
      </c>
      <c r="F46" s="24" t="s">
        <v>53</v>
      </c>
      <c r="G46" s="24" t="s">
        <v>51</v>
      </c>
      <c r="H46" s="24" t="s">
        <v>51</v>
      </c>
      <c r="I46" s="24" t="s">
        <v>50</v>
      </c>
      <c r="J46" s="24" t="s">
        <v>51</v>
      </c>
      <c r="K46" s="25" t="s">
        <v>51</v>
      </c>
      <c r="L46" s="26">
        <v>235268.9</v>
      </c>
      <c r="M46" s="26">
        <v>0</v>
      </c>
      <c r="N46" s="26">
        <v>235268.9</v>
      </c>
      <c r="O46" s="26">
        <v>196058</v>
      </c>
      <c r="P46" s="27">
        <v>0.83333333333333326</v>
      </c>
      <c r="Q46" s="26">
        <v>196058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34"/>
      <c r="AP46" s="31">
        <v>196058</v>
      </c>
      <c r="AQ46" s="22"/>
      <c r="AR46" s="22"/>
      <c r="AS46" s="32">
        <f t="shared" si="0"/>
        <v>39210.899999999994</v>
      </c>
      <c r="AT46" s="35">
        <f t="shared" si="1"/>
        <v>16.666418723426681</v>
      </c>
    </row>
    <row r="47" spans="2:46" x14ac:dyDescent="0.2">
      <c r="B47" s="22" t="s">
        <v>93</v>
      </c>
      <c r="C47" s="23" t="s">
        <v>97</v>
      </c>
      <c r="D47" s="22">
        <v>2</v>
      </c>
      <c r="E47" s="24" t="s">
        <v>51</v>
      </c>
      <c r="F47" s="24" t="s">
        <v>53</v>
      </c>
      <c r="G47" s="24" t="s">
        <v>51</v>
      </c>
      <c r="H47" s="24" t="s">
        <v>51</v>
      </c>
      <c r="I47" s="24" t="s">
        <v>51</v>
      </c>
      <c r="J47" s="24" t="s">
        <v>51</v>
      </c>
      <c r="K47" s="25" t="s">
        <v>51</v>
      </c>
      <c r="L47" s="26">
        <v>120503</v>
      </c>
      <c r="M47" s="26">
        <v>29497</v>
      </c>
      <c r="N47" s="26">
        <v>150000</v>
      </c>
      <c r="O47" s="26">
        <v>150000</v>
      </c>
      <c r="P47" s="27">
        <v>1</v>
      </c>
      <c r="Q47" s="26">
        <v>120467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2296</v>
      </c>
      <c r="Y47" s="26">
        <v>0</v>
      </c>
      <c r="Z47" s="26">
        <v>0</v>
      </c>
      <c r="AA47" s="26">
        <v>6363</v>
      </c>
      <c r="AB47" s="26">
        <v>5404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15470</v>
      </c>
      <c r="AO47" s="34"/>
      <c r="AP47" s="31">
        <v>150000</v>
      </c>
      <c r="AQ47" s="22"/>
      <c r="AR47" s="22"/>
      <c r="AS47" s="32">
        <f t="shared" si="0"/>
        <v>36</v>
      </c>
      <c r="AT47" s="35">
        <f t="shared" si="1"/>
        <v>2.9874774901869666E-2</v>
      </c>
    </row>
    <row r="48" spans="2:46" x14ac:dyDescent="0.2">
      <c r="B48" s="22" t="s">
        <v>93</v>
      </c>
      <c r="C48" s="23" t="s">
        <v>98</v>
      </c>
      <c r="D48" s="22">
        <v>1</v>
      </c>
      <c r="E48" s="24" t="s">
        <v>51</v>
      </c>
      <c r="F48" s="24" t="s">
        <v>53</v>
      </c>
      <c r="G48" s="24" t="s">
        <v>51</v>
      </c>
      <c r="H48" s="24" t="s">
        <v>51</v>
      </c>
      <c r="I48" s="24" t="s">
        <v>50</v>
      </c>
      <c r="J48" s="24" t="s">
        <v>51</v>
      </c>
      <c r="K48" s="25" t="s">
        <v>51</v>
      </c>
      <c r="L48" s="26">
        <v>87508.7</v>
      </c>
      <c r="M48" s="26">
        <v>62491.3</v>
      </c>
      <c r="N48" s="26">
        <v>150000</v>
      </c>
      <c r="O48" s="26">
        <v>125000</v>
      </c>
      <c r="P48" s="27">
        <v>0.83333333333333337</v>
      </c>
      <c r="Q48" s="26">
        <v>87479</v>
      </c>
      <c r="R48" s="26">
        <v>0</v>
      </c>
      <c r="S48" s="26">
        <v>0</v>
      </c>
      <c r="T48" s="26">
        <v>4240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1065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32216</v>
      </c>
      <c r="AO48" s="34"/>
      <c r="AP48" s="31">
        <v>125000</v>
      </c>
      <c r="AQ48" s="22"/>
      <c r="AR48" s="22"/>
      <c r="AS48" s="32">
        <f t="shared" si="0"/>
        <v>29.69999999999709</v>
      </c>
      <c r="AT48" s="35">
        <f t="shared" si="1"/>
        <v>3.3939482588585007E-2</v>
      </c>
    </row>
    <row r="49" spans="2:46" x14ac:dyDescent="0.2">
      <c r="B49" s="22" t="s">
        <v>93</v>
      </c>
      <c r="C49" s="23" t="s">
        <v>99</v>
      </c>
      <c r="D49" s="22">
        <v>4</v>
      </c>
      <c r="E49" s="24" t="s">
        <v>51</v>
      </c>
      <c r="F49" s="24" t="s">
        <v>53</v>
      </c>
      <c r="G49" s="24" t="s">
        <v>50</v>
      </c>
      <c r="H49" s="24" t="s">
        <v>50</v>
      </c>
      <c r="I49" s="24" t="s">
        <v>50</v>
      </c>
      <c r="J49" s="24" t="s">
        <v>51</v>
      </c>
      <c r="K49" s="25" t="s">
        <v>51</v>
      </c>
      <c r="L49" s="26">
        <v>355771.9</v>
      </c>
      <c r="M49" s="26">
        <v>0</v>
      </c>
      <c r="N49" s="26">
        <v>355771.9</v>
      </c>
      <c r="O49" s="26">
        <v>158121</v>
      </c>
      <c r="P49" s="27">
        <v>0.44444444444444436</v>
      </c>
      <c r="Q49" s="26">
        <v>158121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34"/>
      <c r="AP49" s="31">
        <v>158121</v>
      </c>
      <c r="AQ49" s="22"/>
      <c r="AR49" s="22"/>
      <c r="AS49" s="32">
        <f t="shared" si="0"/>
        <v>197650.90000000002</v>
      </c>
      <c r="AT49" s="42">
        <f t="shared" si="1"/>
        <v>55.55551183215988</v>
      </c>
    </row>
    <row r="50" spans="2:46" x14ac:dyDescent="0.2">
      <c r="B50" s="22" t="s">
        <v>93</v>
      </c>
      <c r="C50" s="23" t="s">
        <v>100</v>
      </c>
      <c r="D50" s="22">
        <v>4</v>
      </c>
      <c r="E50" s="24" t="s">
        <v>51</v>
      </c>
      <c r="F50" s="24" t="s">
        <v>53</v>
      </c>
      <c r="G50" s="24" t="s">
        <v>50</v>
      </c>
      <c r="H50" s="24" t="s">
        <v>51</v>
      </c>
      <c r="I50" s="24" t="s">
        <v>50</v>
      </c>
      <c r="J50" s="24" t="s">
        <v>51</v>
      </c>
      <c r="K50" s="25" t="s">
        <v>51</v>
      </c>
      <c r="L50" s="26">
        <v>295520.40000000002</v>
      </c>
      <c r="M50" s="26">
        <v>0</v>
      </c>
      <c r="N50" s="26">
        <v>295520.40000000002</v>
      </c>
      <c r="O50" s="26">
        <v>197014</v>
      </c>
      <c r="P50" s="27">
        <v>0.66666666666666663</v>
      </c>
      <c r="Q50" s="26">
        <v>197014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34"/>
      <c r="AP50" s="31">
        <v>197014</v>
      </c>
      <c r="AQ50" s="22"/>
      <c r="AR50" s="22"/>
      <c r="AS50" s="32">
        <f t="shared" si="0"/>
        <v>98506.400000000023</v>
      </c>
      <c r="AT50" s="35">
        <f t="shared" si="1"/>
        <v>33.333197978887419</v>
      </c>
    </row>
    <row r="51" spans="2:46" x14ac:dyDescent="0.2">
      <c r="B51" s="22" t="s">
        <v>93</v>
      </c>
      <c r="C51" s="23" t="s">
        <v>101</v>
      </c>
      <c r="D51" s="22">
        <v>3</v>
      </c>
      <c r="E51" s="24" t="s">
        <v>51</v>
      </c>
      <c r="F51" s="24" t="s">
        <v>53</v>
      </c>
      <c r="G51" s="24" t="s">
        <v>51</v>
      </c>
      <c r="H51" s="24" t="s">
        <v>51</v>
      </c>
      <c r="I51" s="24" t="s">
        <v>50</v>
      </c>
      <c r="J51" s="24" t="s">
        <v>51</v>
      </c>
      <c r="K51" s="25" t="s">
        <v>51</v>
      </c>
      <c r="L51" s="26">
        <v>886561.2</v>
      </c>
      <c r="M51" s="26">
        <v>0</v>
      </c>
      <c r="N51" s="26">
        <v>886561.2</v>
      </c>
      <c r="O51" s="26">
        <v>738801</v>
      </c>
      <c r="P51" s="27">
        <v>0.83333333333333337</v>
      </c>
      <c r="Q51" s="26">
        <v>738801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34"/>
      <c r="AP51" s="31">
        <v>738801</v>
      </c>
      <c r="AQ51" s="22"/>
      <c r="AR51" s="22"/>
      <c r="AS51" s="32">
        <f t="shared" si="0"/>
        <v>147760.19999999995</v>
      </c>
      <c r="AT51" s="35">
        <f t="shared" si="1"/>
        <v>16.666666666666664</v>
      </c>
    </row>
    <row r="52" spans="2:46" x14ac:dyDescent="0.2">
      <c r="B52" s="22" t="s">
        <v>93</v>
      </c>
      <c r="C52" s="23" t="s">
        <v>102</v>
      </c>
      <c r="D52" s="22">
        <v>2</v>
      </c>
      <c r="E52" s="24" t="s">
        <v>51</v>
      </c>
      <c r="F52" s="24" t="s">
        <v>53</v>
      </c>
      <c r="G52" s="24" t="s">
        <v>51</v>
      </c>
      <c r="H52" s="24" t="s">
        <v>51</v>
      </c>
      <c r="I52" s="24" t="s">
        <v>51</v>
      </c>
      <c r="J52" s="24" t="s">
        <v>51</v>
      </c>
      <c r="K52" s="25" t="s">
        <v>51</v>
      </c>
      <c r="L52" s="26">
        <v>67065.8</v>
      </c>
      <c r="M52" s="26">
        <v>82934.2</v>
      </c>
      <c r="N52" s="26">
        <v>150000</v>
      </c>
      <c r="O52" s="26">
        <v>150000</v>
      </c>
      <c r="P52" s="27">
        <v>1</v>
      </c>
      <c r="Q52" s="26">
        <v>67045</v>
      </c>
      <c r="R52" s="26">
        <v>0</v>
      </c>
      <c r="S52" s="26">
        <v>0</v>
      </c>
      <c r="T52" s="26">
        <v>18360</v>
      </c>
      <c r="U52" s="26">
        <v>6240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2770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55585</v>
      </c>
      <c r="AO52" s="34"/>
      <c r="AP52" s="31">
        <v>150000</v>
      </c>
      <c r="AQ52" s="22"/>
      <c r="AR52" s="22"/>
      <c r="AS52" s="32">
        <f t="shared" si="0"/>
        <v>20.80000000000291</v>
      </c>
      <c r="AT52" s="35">
        <f t="shared" si="1"/>
        <v>3.1014317282434426E-2</v>
      </c>
    </row>
    <row r="53" spans="2:46" x14ac:dyDescent="0.2">
      <c r="B53" s="22" t="s">
        <v>93</v>
      </c>
      <c r="C53" s="23" t="s">
        <v>103</v>
      </c>
      <c r="D53" s="22">
        <v>1</v>
      </c>
      <c r="E53" s="24" t="s">
        <v>51</v>
      </c>
      <c r="F53" s="24" t="s">
        <v>53</v>
      </c>
      <c r="G53" s="24" t="s">
        <v>50</v>
      </c>
      <c r="H53" s="24" t="s">
        <v>50</v>
      </c>
      <c r="I53" s="24" t="s">
        <v>50</v>
      </c>
      <c r="J53" s="24" t="s">
        <v>51</v>
      </c>
      <c r="K53" s="25" t="s">
        <v>51</v>
      </c>
      <c r="L53" s="26">
        <v>168203.1</v>
      </c>
      <c r="M53" s="26">
        <v>0</v>
      </c>
      <c r="N53" s="26">
        <v>168203.1</v>
      </c>
      <c r="O53" s="26">
        <v>74757</v>
      </c>
      <c r="P53" s="27">
        <v>0.44444444444444442</v>
      </c>
      <c r="Q53" s="26">
        <v>74757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34"/>
      <c r="AP53" s="31">
        <v>74757</v>
      </c>
      <c r="AQ53" s="22"/>
      <c r="AR53" s="22"/>
      <c r="AS53" s="32">
        <f t="shared" si="0"/>
        <v>93446.1</v>
      </c>
      <c r="AT53" s="42">
        <f t="shared" si="1"/>
        <v>55.555515920931306</v>
      </c>
    </row>
    <row r="54" spans="2:46" x14ac:dyDescent="0.2">
      <c r="B54" s="22" t="s">
        <v>93</v>
      </c>
      <c r="C54" s="23" t="s">
        <v>104</v>
      </c>
      <c r="D54" s="22">
        <v>2</v>
      </c>
      <c r="E54" s="24" t="s">
        <v>50</v>
      </c>
      <c r="F54" s="24" t="s">
        <v>53</v>
      </c>
      <c r="G54" s="24" t="s">
        <v>51</v>
      </c>
      <c r="H54" s="24" t="s">
        <v>50</v>
      </c>
      <c r="I54" s="24" t="s">
        <v>50</v>
      </c>
      <c r="J54" s="24" t="s">
        <v>51</v>
      </c>
      <c r="K54" s="25" t="s">
        <v>51</v>
      </c>
      <c r="L54" s="26">
        <v>80694.399999999994</v>
      </c>
      <c r="M54" s="26">
        <v>69305.600000000006</v>
      </c>
      <c r="N54" s="26">
        <v>150000</v>
      </c>
      <c r="O54" s="26">
        <v>66667</v>
      </c>
      <c r="P54" s="27">
        <v>0.44444444444444436</v>
      </c>
      <c r="Q54" s="26">
        <v>66667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34"/>
      <c r="AP54" s="31">
        <v>66667</v>
      </c>
      <c r="AQ54" s="22"/>
      <c r="AR54" s="22"/>
      <c r="AS54" s="32">
        <f t="shared" si="0"/>
        <v>14027.399999999994</v>
      </c>
      <c r="AT54" s="35">
        <f t="shared" si="1"/>
        <v>17.383362414244353</v>
      </c>
    </row>
    <row r="55" spans="2:46" x14ac:dyDescent="0.2">
      <c r="B55" s="22" t="s">
        <v>93</v>
      </c>
      <c r="C55" s="23" t="s">
        <v>105</v>
      </c>
      <c r="D55" s="22">
        <v>2</v>
      </c>
      <c r="E55" s="24" t="s">
        <v>51</v>
      </c>
      <c r="F55" s="24" t="s">
        <v>53</v>
      </c>
      <c r="G55" s="24" t="s">
        <v>51</v>
      </c>
      <c r="H55" s="24" t="s">
        <v>51</v>
      </c>
      <c r="I55" s="24" t="s">
        <v>50</v>
      </c>
      <c r="J55" s="24" t="s">
        <v>51</v>
      </c>
      <c r="K55" s="25" t="s">
        <v>51</v>
      </c>
      <c r="L55" s="26">
        <v>67065.8</v>
      </c>
      <c r="M55" s="26">
        <v>82934.2</v>
      </c>
      <c r="N55" s="26">
        <v>150000</v>
      </c>
      <c r="O55" s="26">
        <v>125000</v>
      </c>
      <c r="P55" s="27">
        <v>0.83333333333333337</v>
      </c>
      <c r="Q55" s="26">
        <v>67045</v>
      </c>
      <c r="R55" s="26">
        <v>11100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1692</v>
      </c>
      <c r="AB55" s="26">
        <v>2374</v>
      </c>
      <c r="AC55" s="26">
        <v>0</v>
      </c>
      <c r="AD55" s="26">
        <v>0</v>
      </c>
      <c r="AE55" s="26">
        <v>11100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22250</v>
      </c>
      <c r="AM55" s="26">
        <v>0</v>
      </c>
      <c r="AN55" s="26">
        <v>9439</v>
      </c>
      <c r="AO55" s="34" t="s">
        <v>60</v>
      </c>
      <c r="AP55" s="31">
        <v>125000</v>
      </c>
      <c r="AQ55" s="22"/>
      <c r="AR55" s="22"/>
      <c r="AS55" s="32">
        <f t="shared" si="0"/>
        <v>20.80000000000291</v>
      </c>
      <c r="AT55" s="35">
        <f t="shared" si="1"/>
        <v>3.1014317282434426E-2</v>
      </c>
    </row>
    <row r="56" spans="2:46" x14ac:dyDescent="0.2">
      <c r="B56" s="22" t="s">
        <v>106</v>
      </c>
      <c r="C56" s="23" t="s">
        <v>107</v>
      </c>
      <c r="D56" s="22">
        <v>1</v>
      </c>
      <c r="E56" s="24" t="s">
        <v>53</v>
      </c>
      <c r="F56" s="24" t="s">
        <v>50</v>
      </c>
      <c r="G56" s="24" t="s">
        <v>53</v>
      </c>
      <c r="H56" s="24" t="s">
        <v>53</v>
      </c>
      <c r="I56" s="24" t="s">
        <v>53</v>
      </c>
      <c r="J56" s="24" t="s">
        <v>53</v>
      </c>
      <c r="K56" s="24" t="s">
        <v>53</v>
      </c>
      <c r="L56" s="26">
        <v>0</v>
      </c>
      <c r="M56" s="26">
        <v>150000</v>
      </c>
      <c r="N56" s="26">
        <v>150000</v>
      </c>
      <c r="O56" s="26">
        <v>0</v>
      </c>
      <c r="P56" s="27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34"/>
      <c r="AP56" s="31">
        <v>0</v>
      </c>
      <c r="AQ56" s="22"/>
      <c r="AR56" s="22"/>
      <c r="AS56" s="32">
        <f t="shared" si="0"/>
        <v>0</v>
      </c>
      <c r="AT56" s="35"/>
    </row>
    <row r="57" spans="2:46" x14ac:dyDescent="0.2">
      <c r="B57" s="22" t="s">
        <v>106</v>
      </c>
      <c r="C57" s="23" t="s">
        <v>108</v>
      </c>
      <c r="D57" s="22">
        <v>4</v>
      </c>
      <c r="E57" s="24" t="s">
        <v>51</v>
      </c>
      <c r="F57" s="24" t="s">
        <v>53</v>
      </c>
      <c r="G57" s="24" t="s">
        <v>50</v>
      </c>
      <c r="H57" s="24" t="s">
        <v>50</v>
      </c>
      <c r="I57" s="24" t="s">
        <v>50</v>
      </c>
      <c r="J57" s="24" t="s">
        <v>51</v>
      </c>
      <c r="K57" s="25" t="s">
        <v>51</v>
      </c>
      <c r="L57" s="26">
        <v>228454.6</v>
      </c>
      <c r="M57" s="26">
        <v>0</v>
      </c>
      <c r="N57" s="26">
        <v>228454.6</v>
      </c>
      <c r="O57" s="26">
        <v>101536</v>
      </c>
      <c r="P57" s="27">
        <v>0.44444444444444442</v>
      </c>
      <c r="Q57" s="26">
        <v>101536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34"/>
      <c r="AP57" s="31">
        <v>101536</v>
      </c>
      <c r="AQ57" s="22"/>
      <c r="AR57" s="22"/>
      <c r="AS57" s="32">
        <f t="shared" si="0"/>
        <v>126918.6</v>
      </c>
      <c r="AT57" s="42">
        <f t="shared" si="1"/>
        <v>55.555283194122595</v>
      </c>
    </row>
    <row r="58" spans="2:46" x14ac:dyDescent="0.2">
      <c r="B58" s="22" t="s">
        <v>106</v>
      </c>
      <c r="C58" s="23" t="s">
        <v>109</v>
      </c>
      <c r="D58" s="22">
        <v>4</v>
      </c>
      <c r="E58" s="24" t="s">
        <v>51</v>
      </c>
      <c r="F58" s="24" t="s">
        <v>53</v>
      </c>
      <c r="G58" s="24" t="s">
        <v>51</v>
      </c>
      <c r="H58" s="24" t="s">
        <v>51</v>
      </c>
      <c r="I58" s="24" t="s">
        <v>51</v>
      </c>
      <c r="J58" s="24" t="s">
        <v>51</v>
      </c>
      <c r="K58" s="25" t="s">
        <v>51</v>
      </c>
      <c r="L58" s="26">
        <v>221640.3</v>
      </c>
      <c r="M58" s="26">
        <v>0</v>
      </c>
      <c r="N58" s="26">
        <v>221640.3</v>
      </c>
      <c r="O58" s="26">
        <v>221641</v>
      </c>
      <c r="P58" s="27">
        <v>1</v>
      </c>
      <c r="Q58" s="26">
        <v>221641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34"/>
      <c r="AP58" s="31">
        <v>221641</v>
      </c>
      <c r="AQ58" s="22"/>
      <c r="AR58" s="22"/>
      <c r="AS58" s="32">
        <f t="shared" si="0"/>
        <v>-0.70000000001164153</v>
      </c>
      <c r="AT58" s="35">
        <f t="shared" si="1"/>
        <v>-3.1582704048480423E-4</v>
      </c>
    </row>
    <row r="59" spans="2:46" x14ac:dyDescent="0.2">
      <c r="B59" s="22" t="s">
        <v>106</v>
      </c>
      <c r="C59" s="23" t="s">
        <v>110</v>
      </c>
      <c r="D59" s="22">
        <v>4</v>
      </c>
      <c r="E59" s="24" t="s">
        <v>51</v>
      </c>
      <c r="F59" s="24" t="s">
        <v>53</v>
      </c>
      <c r="G59" s="24" t="s">
        <v>51</v>
      </c>
      <c r="H59" s="24" t="s">
        <v>51</v>
      </c>
      <c r="I59" s="24" t="s">
        <v>51</v>
      </c>
      <c r="J59" s="24" t="s">
        <v>51</v>
      </c>
      <c r="K59" s="25" t="s">
        <v>51</v>
      </c>
      <c r="L59" s="26">
        <v>530789.30000000005</v>
      </c>
      <c r="M59" s="26">
        <v>0</v>
      </c>
      <c r="N59" s="26">
        <v>530789.30000000005</v>
      </c>
      <c r="O59" s="26">
        <v>530790</v>
      </c>
      <c r="P59" s="27">
        <v>1</v>
      </c>
      <c r="Q59" s="26">
        <v>530790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34"/>
      <c r="AP59" s="31">
        <v>530790</v>
      </c>
      <c r="AQ59" s="22"/>
      <c r="AR59" s="22"/>
      <c r="AS59" s="32">
        <f t="shared" si="0"/>
        <v>-0.69999999995343387</v>
      </c>
      <c r="AT59" s="35">
        <f t="shared" si="1"/>
        <v>-1.3187907140430936E-4</v>
      </c>
    </row>
    <row r="60" spans="2:46" x14ac:dyDescent="0.2">
      <c r="B60" s="22" t="s">
        <v>106</v>
      </c>
      <c r="C60" s="23" t="s">
        <v>111</v>
      </c>
      <c r="D60" s="22">
        <v>4</v>
      </c>
      <c r="E60" s="24" t="s">
        <v>51</v>
      </c>
      <c r="F60" s="24" t="s">
        <v>53</v>
      </c>
      <c r="G60" s="24" t="s">
        <v>50</v>
      </c>
      <c r="H60" s="24" t="s">
        <v>51</v>
      </c>
      <c r="I60" s="24" t="s">
        <v>51</v>
      </c>
      <c r="J60" s="24" t="s">
        <v>51</v>
      </c>
      <c r="K60" s="25" t="s">
        <v>51</v>
      </c>
      <c r="L60" s="26">
        <v>214826</v>
      </c>
      <c r="M60" s="26">
        <v>0</v>
      </c>
      <c r="N60" s="26">
        <v>214826</v>
      </c>
      <c r="O60" s="26">
        <v>179022</v>
      </c>
      <c r="P60" s="27">
        <v>0.83333333333333337</v>
      </c>
      <c r="Q60" s="26">
        <v>179022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34"/>
      <c r="AP60" s="31">
        <v>179022</v>
      </c>
      <c r="AQ60" s="22"/>
      <c r="AR60" s="22"/>
      <c r="AS60" s="32">
        <f t="shared" si="0"/>
        <v>35804</v>
      </c>
      <c r="AT60" s="35">
        <f t="shared" si="1"/>
        <v>16.666511502332121</v>
      </c>
    </row>
    <row r="61" spans="2:46" x14ac:dyDescent="0.2">
      <c r="B61" s="22" t="s">
        <v>106</v>
      </c>
      <c r="C61" s="23" t="s">
        <v>112</v>
      </c>
      <c r="D61" s="22">
        <v>2</v>
      </c>
      <c r="E61" s="24" t="s">
        <v>51</v>
      </c>
      <c r="F61" s="24" t="s">
        <v>53</v>
      </c>
      <c r="G61" s="24" t="s">
        <v>50</v>
      </c>
      <c r="H61" s="24" t="s">
        <v>51</v>
      </c>
      <c r="I61" s="24" t="s">
        <v>50</v>
      </c>
      <c r="J61" s="24" t="s">
        <v>51</v>
      </c>
      <c r="K61" s="25" t="s">
        <v>51</v>
      </c>
      <c r="L61" s="26">
        <v>134131.6</v>
      </c>
      <c r="M61" s="26">
        <v>15868.399999999994</v>
      </c>
      <c r="N61" s="26">
        <v>150000</v>
      </c>
      <c r="O61" s="26">
        <v>100000</v>
      </c>
      <c r="P61" s="27">
        <v>0.66666666666666663</v>
      </c>
      <c r="Q61" s="26">
        <v>100000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34"/>
      <c r="AP61" s="31">
        <v>100000</v>
      </c>
      <c r="AQ61" s="22"/>
      <c r="AR61" s="22"/>
      <c r="AS61" s="32">
        <f t="shared" si="0"/>
        <v>34131.600000000006</v>
      </c>
      <c r="AT61" s="35">
        <f t="shared" si="1"/>
        <v>25.446352686466128</v>
      </c>
    </row>
    <row r="62" spans="2:46" x14ac:dyDescent="0.2">
      <c r="B62" s="22" t="s">
        <v>106</v>
      </c>
      <c r="C62" s="23" t="s">
        <v>113</v>
      </c>
      <c r="D62" s="22">
        <v>2</v>
      </c>
      <c r="E62" s="24" t="s">
        <v>51</v>
      </c>
      <c r="F62" s="24" t="s">
        <v>53</v>
      </c>
      <c r="G62" s="24" t="s">
        <v>51</v>
      </c>
      <c r="H62" s="24" t="s">
        <v>51</v>
      </c>
      <c r="I62" s="24" t="s">
        <v>50</v>
      </c>
      <c r="J62" s="24" t="s">
        <v>51</v>
      </c>
      <c r="K62" s="25" t="s">
        <v>51</v>
      </c>
      <c r="L62" s="26">
        <v>140945.9</v>
      </c>
      <c r="M62" s="26">
        <v>9054.1000000000058</v>
      </c>
      <c r="N62" s="26">
        <v>150000</v>
      </c>
      <c r="O62" s="26">
        <v>125000</v>
      </c>
      <c r="P62" s="27">
        <v>0.83333333333333337</v>
      </c>
      <c r="Q62" s="26">
        <v>125000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34"/>
      <c r="AP62" s="31">
        <v>125000</v>
      </c>
      <c r="AQ62" s="22"/>
      <c r="AR62" s="22"/>
      <c r="AS62" s="32">
        <f t="shared" si="0"/>
        <v>15945.899999999994</v>
      </c>
      <c r="AT62" s="35">
        <f t="shared" si="1"/>
        <v>11.313489785797241</v>
      </c>
    </row>
    <row r="63" spans="2:46" x14ac:dyDescent="0.2">
      <c r="B63" s="22" t="s">
        <v>106</v>
      </c>
      <c r="C63" s="23" t="s">
        <v>114</v>
      </c>
      <c r="D63" s="22">
        <v>4</v>
      </c>
      <c r="E63" s="24" t="s">
        <v>51</v>
      </c>
      <c r="F63" s="24" t="s">
        <v>53</v>
      </c>
      <c r="G63" s="24" t="s">
        <v>50</v>
      </c>
      <c r="H63" s="24" t="s">
        <v>51</v>
      </c>
      <c r="I63" s="24" t="s">
        <v>51</v>
      </c>
      <c r="J63" s="24" t="s">
        <v>51</v>
      </c>
      <c r="K63" s="25" t="s">
        <v>51</v>
      </c>
      <c r="L63" s="26">
        <v>127317.3</v>
      </c>
      <c r="M63" s="26">
        <v>22682.699999999997</v>
      </c>
      <c r="N63" s="26">
        <v>150000</v>
      </c>
      <c r="O63" s="26">
        <v>125000</v>
      </c>
      <c r="P63" s="27">
        <v>0.83333333333333337</v>
      </c>
      <c r="Q63" s="26">
        <v>125000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34"/>
      <c r="AP63" s="31">
        <v>125000</v>
      </c>
      <c r="AQ63" s="22"/>
      <c r="AR63" s="22"/>
      <c r="AS63" s="32">
        <f t="shared" si="0"/>
        <v>2317.3000000000029</v>
      </c>
      <c r="AT63" s="35">
        <f t="shared" si="1"/>
        <v>1.8200982898632023</v>
      </c>
    </row>
    <row r="64" spans="2:46" x14ac:dyDescent="0.2">
      <c r="B64" s="22" t="s">
        <v>106</v>
      </c>
      <c r="C64" s="23" t="s">
        <v>115</v>
      </c>
      <c r="D64" s="22">
        <v>4</v>
      </c>
      <c r="E64" s="24" t="s">
        <v>51</v>
      </c>
      <c r="F64" s="24" t="s">
        <v>53</v>
      </c>
      <c r="G64" s="24" t="s">
        <v>50</v>
      </c>
      <c r="H64" s="24" t="s">
        <v>51</v>
      </c>
      <c r="I64" s="24" t="s">
        <v>51</v>
      </c>
      <c r="J64" s="24" t="s">
        <v>51</v>
      </c>
      <c r="K64" s="25" t="s">
        <v>51</v>
      </c>
      <c r="L64" s="26">
        <v>154574.5</v>
      </c>
      <c r="M64" s="26">
        <v>141619.65000000002</v>
      </c>
      <c r="N64" s="26">
        <v>296194.15000000002</v>
      </c>
      <c r="O64" s="26">
        <v>246829</v>
      </c>
      <c r="P64" s="27">
        <v>0.83333333333333337</v>
      </c>
      <c r="Q64" s="26">
        <v>154524</v>
      </c>
      <c r="R64" s="26">
        <v>0</v>
      </c>
      <c r="S64" s="26">
        <v>0</v>
      </c>
      <c r="T64" s="26">
        <v>30384</v>
      </c>
      <c r="U64" s="26">
        <v>57155</v>
      </c>
      <c r="V64" s="26">
        <v>4766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34"/>
      <c r="AP64" s="31">
        <v>246829</v>
      </c>
      <c r="AQ64" s="22"/>
      <c r="AR64" s="22"/>
      <c r="AS64" s="32">
        <f t="shared" si="0"/>
        <v>50.5</v>
      </c>
      <c r="AT64" s="35">
        <f t="shared" si="1"/>
        <v>3.2670330487887714E-2</v>
      </c>
    </row>
    <row r="65" spans="2:46" x14ac:dyDescent="0.2">
      <c r="B65" s="22" t="s">
        <v>106</v>
      </c>
      <c r="C65" s="23" t="s">
        <v>116</v>
      </c>
      <c r="D65" s="22">
        <v>4</v>
      </c>
      <c r="E65" s="24" t="s">
        <v>51</v>
      </c>
      <c r="F65" s="24" t="s">
        <v>53</v>
      </c>
      <c r="G65" s="24" t="s">
        <v>51</v>
      </c>
      <c r="H65" s="24" t="s">
        <v>50</v>
      </c>
      <c r="I65" s="24" t="s">
        <v>50</v>
      </c>
      <c r="J65" s="24" t="s">
        <v>51</v>
      </c>
      <c r="K65" s="25" t="s">
        <v>51</v>
      </c>
      <c r="L65" s="26">
        <v>650215.1</v>
      </c>
      <c r="M65" s="26">
        <v>0</v>
      </c>
      <c r="N65" s="26">
        <v>650215.1</v>
      </c>
      <c r="O65" s="26">
        <v>397354</v>
      </c>
      <c r="P65" s="27">
        <v>0.61111111111111105</v>
      </c>
      <c r="Q65" s="26">
        <v>397354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34"/>
      <c r="AP65" s="31">
        <v>397354</v>
      </c>
      <c r="AQ65" s="22"/>
      <c r="AR65" s="22"/>
      <c r="AS65" s="32">
        <f t="shared" si="0"/>
        <v>252861.09999999998</v>
      </c>
      <c r="AT65" s="35">
        <f t="shared" si="1"/>
        <v>38.888838478220514</v>
      </c>
    </row>
    <row r="66" spans="2:46" x14ac:dyDescent="0.2">
      <c r="B66" s="22" t="s">
        <v>106</v>
      </c>
      <c r="C66" s="23" t="s">
        <v>117</v>
      </c>
      <c r="D66" s="22">
        <v>2</v>
      </c>
      <c r="E66" s="24" t="s">
        <v>51</v>
      </c>
      <c r="F66" s="24" t="s">
        <v>53</v>
      </c>
      <c r="G66" s="24" t="s">
        <v>50</v>
      </c>
      <c r="H66" s="24" t="s">
        <v>51</v>
      </c>
      <c r="I66" s="24" t="s">
        <v>51</v>
      </c>
      <c r="J66" s="24" t="s">
        <v>51</v>
      </c>
      <c r="K66" s="25" t="s">
        <v>51</v>
      </c>
      <c r="L66" s="26">
        <v>140945.9</v>
      </c>
      <c r="M66" s="26">
        <v>9054.1000000000058</v>
      </c>
      <c r="N66" s="26">
        <v>150000</v>
      </c>
      <c r="O66" s="26">
        <v>125000</v>
      </c>
      <c r="P66" s="27">
        <v>0.83333333333333337</v>
      </c>
      <c r="Q66" s="26">
        <v>125000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34"/>
      <c r="AP66" s="31">
        <v>125000</v>
      </c>
      <c r="AQ66" s="22"/>
      <c r="AR66" s="22"/>
      <c r="AS66" s="32">
        <f t="shared" si="0"/>
        <v>15945.899999999994</v>
      </c>
      <c r="AT66" s="35">
        <f t="shared" si="1"/>
        <v>11.313489785797241</v>
      </c>
    </row>
    <row r="67" spans="2:46" x14ac:dyDescent="0.2">
      <c r="B67" s="22" t="s">
        <v>106</v>
      </c>
      <c r="C67" s="23" t="s">
        <v>118</v>
      </c>
      <c r="D67" s="22">
        <v>2</v>
      </c>
      <c r="E67" s="24" t="s">
        <v>51</v>
      </c>
      <c r="F67" s="24" t="s">
        <v>53</v>
      </c>
      <c r="G67" s="24" t="s">
        <v>50</v>
      </c>
      <c r="H67" s="24" t="s">
        <v>51</v>
      </c>
      <c r="I67" s="24" t="s">
        <v>50</v>
      </c>
      <c r="J67" s="24" t="s">
        <v>51</v>
      </c>
      <c r="K67" s="25" t="s">
        <v>51</v>
      </c>
      <c r="L67" s="26">
        <v>127317.3</v>
      </c>
      <c r="M67" s="26">
        <v>22682.699999999997</v>
      </c>
      <c r="N67" s="26">
        <v>150000</v>
      </c>
      <c r="O67" s="26">
        <v>100000</v>
      </c>
      <c r="P67" s="27">
        <v>0.66666666666666663</v>
      </c>
      <c r="Q67" s="26">
        <v>100000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34"/>
      <c r="AP67" s="31">
        <v>100000</v>
      </c>
      <c r="AQ67" s="22"/>
      <c r="AR67" s="22"/>
      <c r="AS67" s="32">
        <f t="shared" si="0"/>
        <v>27317.300000000003</v>
      </c>
      <c r="AT67" s="35">
        <f t="shared" si="1"/>
        <v>21.456078631890563</v>
      </c>
    </row>
    <row r="68" spans="2:46" x14ac:dyDescent="0.2">
      <c r="B68" s="22" t="s">
        <v>106</v>
      </c>
      <c r="C68" s="23" t="s">
        <v>119</v>
      </c>
      <c r="D68" s="22">
        <v>4</v>
      </c>
      <c r="E68" s="24" t="s">
        <v>51</v>
      </c>
      <c r="F68" s="24" t="s">
        <v>53</v>
      </c>
      <c r="G68" s="24" t="s">
        <v>51</v>
      </c>
      <c r="H68" s="24" t="s">
        <v>51</v>
      </c>
      <c r="I68" s="24" t="s">
        <v>51</v>
      </c>
      <c r="J68" s="24" t="s">
        <v>51</v>
      </c>
      <c r="K68" s="25" t="s">
        <v>51</v>
      </c>
      <c r="L68" s="26">
        <v>161388.79999999999</v>
      </c>
      <c r="M68" s="26">
        <v>0</v>
      </c>
      <c r="N68" s="26">
        <v>161388.79999999999</v>
      </c>
      <c r="O68" s="26">
        <v>161389</v>
      </c>
      <c r="P68" s="27">
        <v>1</v>
      </c>
      <c r="Q68" s="26">
        <v>161389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34"/>
      <c r="AP68" s="31">
        <v>161389</v>
      </c>
      <c r="AQ68" s="22"/>
      <c r="AR68" s="22"/>
      <c r="AS68" s="32">
        <f t="shared" si="0"/>
        <v>-0.20000000001164153</v>
      </c>
      <c r="AT68" s="35">
        <f t="shared" si="1"/>
        <v>-1.2392433676416303E-4</v>
      </c>
    </row>
    <row r="69" spans="2:46" x14ac:dyDescent="0.2">
      <c r="B69" s="22" t="s">
        <v>106</v>
      </c>
      <c r="C69" s="23" t="s">
        <v>120</v>
      </c>
      <c r="D69" s="22">
        <v>2</v>
      </c>
      <c r="E69" s="24" t="s">
        <v>51</v>
      </c>
      <c r="F69" s="24" t="s">
        <v>53</v>
      </c>
      <c r="G69" s="24" t="s">
        <v>51</v>
      </c>
      <c r="H69" s="24" t="s">
        <v>51</v>
      </c>
      <c r="I69" s="24" t="s">
        <v>50</v>
      </c>
      <c r="J69" s="24" t="s">
        <v>51</v>
      </c>
      <c r="K69" s="25" t="s">
        <v>51</v>
      </c>
      <c r="L69" s="26">
        <v>46622.9</v>
      </c>
      <c r="M69" s="26">
        <v>103377.1</v>
      </c>
      <c r="N69" s="26">
        <v>150000</v>
      </c>
      <c r="O69" s="26">
        <v>125000</v>
      </c>
      <c r="P69" s="27">
        <v>0.83333333333333337</v>
      </c>
      <c r="Q69" s="26">
        <v>46611</v>
      </c>
      <c r="R69" s="26">
        <v>0</v>
      </c>
      <c r="S69" s="26">
        <v>0</v>
      </c>
      <c r="T69" s="26">
        <v>33872</v>
      </c>
      <c r="U69" s="26">
        <v>32904</v>
      </c>
      <c r="V69" s="26">
        <v>8444</v>
      </c>
      <c r="W69" s="26">
        <v>3169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6">
        <v>0</v>
      </c>
      <c r="AO69" s="34"/>
      <c r="AP69" s="31">
        <v>125000</v>
      </c>
      <c r="AQ69" s="22"/>
      <c r="AR69" s="22"/>
      <c r="AS69" s="32">
        <f t="shared" si="0"/>
        <v>11.900000000001455</v>
      </c>
      <c r="AT69" s="35">
        <f t="shared" si="1"/>
        <v>2.5523937807389617E-2</v>
      </c>
    </row>
    <row r="70" spans="2:46" x14ac:dyDescent="0.2">
      <c r="B70" s="22" t="s">
        <v>121</v>
      </c>
      <c r="C70" s="23" t="s">
        <v>122</v>
      </c>
      <c r="D70" s="22">
        <v>1</v>
      </c>
      <c r="E70" s="24" t="s">
        <v>50</v>
      </c>
      <c r="F70" s="24" t="s">
        <v>51</v>
      </c>
      <c r="G70" s="24" t="s">
        <v>50</v>
      </c>
      <c r="H70" s="24" t="s">
        <v>50</v>
      </c>
      <c r="I70" s="24" t="s">
        <v>50</v>
      </c>
      <c r="J70" s="24" t="s">
        <v>51</v>
      </c>
      <c r="K70" s="25" t="s">
        <v>51</v>
      </c>
      <c r="L70" s="26">
        <v>0</v>
      </c>
      <c r="M70" s="26">
        <v>150000</v>
      </c>
      <c r="N70" s="26">
        <v>150000</v>
      </c>
      <c r="O70" s="26">
        <v>52500</v>
      </c>
      <c r="P70" s="27">
        <v>0.35</v>
      </c>
      <c r="Q70" s="26">
        <v>0</v>
      </c>
      <c r="R70" s="26">
        <v>0</v>
      </c>
      <c r="S70" s="26">
        <v>0</v>
      </c>
      <c r="T70" s="26">
        <v>14277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3288</v>
      </c>
      <c r="AJ70" s="26">
        <v>5481</v>
      </c>
      <c r="AK70" s="26">
        <v>0</v>
      </c>
      <c r="AL70" s="26">
        <v>0</v>
      </c>
      <c r="AM70" s="26">
        <v>2504</v>
      </c>
      <c r="AN70" s="26">
        <v>26950</v>
      </c>
      <c r="AO70" s="34" t="s">
        <v>60</v>
      </c>
      <c r="AP70" s="31">
        <v>52500</v>
      </c>
      <c r="AQ70" s="22"/>
      <c r="AR70" s="22"/>
      <c r="AS70" s="32">
        <f t="shared" si="0"/>
        <v>0</v>
      </c>
      <c r="AT70" s="35"/>
    </row>
    <row r="71" spans="2:46" x14ac:dyDescent="0.2">
      <c r="B71" s="22" t="s">
        <v>121</v>
      </c>
      <c r="C71" s="23" t="s">
        <v>123</v>
      </c>
      <c r="D71" s="22">
        <v>1</v>
      </c>
      <c r="E71" s="24" t="s">
        <v>51</v>
      </c>
      <c r="F71" s="24" t="s">
        <v>53</v>
      </c>
      <c r="G71" s="24" t="s">
        <v>51</v>
      </c>
      <c r="H71" s="24" t="s">
        <v>51</v>
      </c>
      <c r="I71" s="24" t="s">
        <v>51</v>
      </c>
      <c r="J71" s="24" t="s">
        <v>51</v>
      </c>
      <c r="K71" s="25" t="s">
        <v>51</v>
      </c>
      <c r="L71" s="26">
        <v>0</v>
      </c>
      <c r="M71" s="26">
        <v>150000</v>
      </c>
      <c r="N71" s="26">
        <v>150000</v>
      </c>
      <c r="O71" s="26">
        <v>150000</v>
      </c>
      <c r="P71" s="27">
        <v>1</v>
      </c>
      <c r="Q71" s="26">
        <v>0</v>
      </c>
      <c r="R71" s="26">
        <v>0</v>
      </c>
      <c r="S71" s="26">
        <v>0</v>
      </c>
      <c r="T71" s="26">
        <v>150000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34"/>
      <c r="AP71" s="31">
        <v>150000</v>
      </c>
      <c r="AQ71" s="22"/>
      <c r="AR71" s="22"/>
      <c r="AS71" s="32">
        <f t="shared" si="0"/>
        <v>0</v>
      </c>
      <c r="AT71" s="35"/>
    </row>
    <row r="72" spans="2:46" x14ac:dyDescent="0.2">
      <c r="B72" s="22" t="s">
        <v>124</v>
      </c>
      <c r="C72" s="23" t="s">
        <v>125</v>
      </c>
      <c r="D72" s="22">
        <v>3</v>
      </c>
      <c r="E72" s="24" t="s">
        <v>51</v>
      </c>
      <c r="F72" s="24" t="s">
        <v>50</v>
      </c>
      <c r="G72" s="24" t="s">
        <v>51</v>
      </c>
      <c r="H72" s="24" t="s">
        <v>50</v>
      </c>
      <c r="I72" s="24" t="s">
        <v>50</v>
      </c>
      <c r="J72" s="24" t="s">
        <v>51</v>
      </c>
      <c r="K72" s="25" t="s">
        <v>51</v>
      </c>
      <c r="L72" s="26">
        <v>1566548.7</v>
      </c>
      <c r="M72" s="26">
        <v>0</v>
      </c>
      <c r="N72" s="26">
        <v>1566548.7</v>
      </c>
      <c r="O72" s="26">
        <v>861602</v>
      </c>
      <c r="P72" s="27">
        <v>0.55000000000000004</v>
      </c>
      <c r="Q72" s="26">
        <v>861602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34"/>
      <c r="AP72" s="31">
        <v>861602</v>
      </c>
      <c r="AQ72" s="22"/>
      <c r="AR72" s="22"/>
      <c r="AS72" s="32">
        <f t="shared" ref="AS72:AS135" si="2">L72-Q72</f>
        <v>704946.7</v>
      </c>
      <c r="AT72" s="35">
        <f t="shared" si="1"/>
        <v>44.999986275562321</v>
      </c>
    </row>
    <row r="73" spans="2:46" x14ac:dyDescent="0.2">
      <c r="B73" s="22" t="s">
        <v>124</v>
      </c>
      <c r="C73" s="23" t="s">
        <v>126</v>
      </c>
      <c r="D73" s="22">
        <v>3</v>
      </c>
      <c r="E73" s="24" t="s">
        <v>51</v>
      </c>
      <c r="F73" s="24" t="s">
        <v>53</v>
      </c>
      <c r="G73" s="24" t="s">
        <v>50</v>
      </c>
      <c r="H73" s="24" t="s">
        <v>51</v>
      </c>
      <c r="I73" s="24" t="s">
        <v>50</v>
      </c>
      <c r="J73" s="24" t="s">
        <v>51</v>
      </c>
      <c r="K73" s="25" t="s">
        <v>51</v>
      </c>
      <c r="L73" s="26">
        <v>467591.2</v>
      </c>
      <c r="M73" s="26">
        <v>0</v>
      </c>
      <c r="N73" s="26">
        <v>467591.2</v>
      </c>
      <c r="O73" s="26">
        <v>311728</v>
      </c>
      <c r="P73" s="27">
        <v>0.66666666666666663</v>
      </c>
      <c r="Q73" s="26">
        <v>311728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34"/>
      <c r="AP73" s="31">
        <v>311728</v>
      </c>
      <c r="AQ73" s="22"/>
      <c r="AR73" s="22"/>
      <c r="AS73" s="32">
        <f t="shared" si="2"/>
        <v>155863.20000000001</v>
      </c>
      <c r="AT73" s="35">
        <f t="shared" si="1"/>
        <v>33.333219273587702</v>
      </c>
    </row>
    <row r="74" spans="2:46" x14ac:dyDescent="0.2">
      <c r="B74" s="22" t="s">
        <v>124</v>
      </c>
      <c r="C74" s="23" t="s">
        <v>127</v>
      </c>
      <c r="D74" s="22">
        <v>3</v>
      </c>
      <c r="E74" s="24" t="s">
        <v>51</v>
      </c>
      <c r="F74" s="24" t="s">
        <v>53</v>
      </c>
      <c r="G74" s="24" t="s">
        <v>50</v>
      </c>
      <c r="H74" s="24" t="s">
        <v>51</v>
      </c>
      <c r="I74" s="24" t="s">
        <v>51</v>
      </c>
      <c r="J74" s="24" t="s">
        <v>51</v>
      </c>
      <c r="K74" s="25" t="s">
        <v>51</v>
      </c>
      <c r="L74" s="26">
        <v>297001.8</v>
      </c>
      <c r="M74" s="26">
        <v>0</v>
      </c>
      <c r="N74" s="26">
        <v>297001.8</v>
      </c>
      <c r="O74" s="26">
        <v>247502</v>
      </c>
      <c r="P74" s="27">
        <v>0.83333333333333337</v>
      </c>
      <c r="Q74" s="26">
        <v>247502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34"/>
      <c r="AP74" s="31">
        <v>247502</v>
      </c>
      <c r="AQ74" s="22"/>
      <c r="AR74" s="22"/>
      <c r="AS74" s="32">
        <f t="shared" si="2"/>
        <v>49499.799999999988</v>
      </c>
      <c r="AT74" s="35">
        <f t="shared" si="1"/>
        <v>16.666498317518609</v>
      </c>
    </row>
    <row r="75" spans="2:46" x14ac:dyDescent="0.2">
      <c r="B75" s="22" t="s">
        <v>124</v>
      </c>
      <c r="C75" s="23" t="s">
        <v>128</v>
      </c>
      <c r="D75" s="22">
        <v>4</v>
      </c>
      <c r="E75" s="24" t="s">
        <v>51</v>
      </c>
      <c r="F75" s="24" t="s">
        <v>53</v>
      </c>
      <c r="G75" s="24" t="s">
        <v>50</v>
      </c>
      <c r="H75" s="24" t="s">
        <v>51</v>
      </c>
      <c r="I75" s="24" t="s">
        <v>50</v>
      </c>
      <c r="J75" s="24" t="s">
        <v>51</v>
      </c>
      <c r="K75" s="25" t="s">
        <v>51</v>
      </c>
      <c r="L75" s="26">
        <v>232150</v>
      </c>
      <c r="M75" s="26">
        <v>0</v>
      </c>
      <c r="N75" s="26">
        <v>232150</v>
      </c>
      <c r="O75" s="26">
        <v>154767</v>
      </c>
      <c r="P75" s="27">
        <v>0.66666666666666663</v>
      </c>
      <c r="Q75" s="26">
        <v>154767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34"/>
      <c r="AP75" s="31">
        <v>154767</v>
      </c>
      <c r="AQ75" s="22"/>
      <c r="AR75" s="22"/>
      <c r="AS75" s="32">
        <f t="shared" si="2"/>
        <v>77383</v>
      </c>
      <c r="AT75" s="35">
        <f t="shared" si="1"/>
        <v>33.333189748007754</v>
      </c>
    </row>
    <row r="76" spans="2:46" x14ac:dyDescent="0.2">
      <c r="B76" s="22" t="s">
        <v>124</v>
      </c>
      <c r="C76" s="23" t="s">
        <v>129</v>
      </c>
      <c r="D76" s="22">
        <v>2</v>
      </c>
      <c r="E76" s="24" t="s">
        <v>51</v>
      </c>
      <c r="F76" s="24" t="s">
        <v>53</v>
      </c>
      <c r="G76" s="24" t="s">
        <v>50</v>
      </c>
      <c r="H76" s="24" t="s">
        <v>51</v>
      </c>
      <c r="I76" s="24" t="s">
        <v>50</v>
      </c>
      <c r="J76" s="24" t="s">
        <v>51</v>
      </c>
      <c r="K76" s="25" t="s">
        <v>51</v>
      </c>
      <c r="L76" s="26">
        <v>153669.6</v>
      </c>
      <c r="M76" s="26">
        <v>0</v>
      </c>
      <c r="N76" s="26">
        <v>153669.6</v>
      </c>
      <c r="O76" s="26">
        <v>102447</v>
      </c>
      <c r="P76" s="27">
        <v>0.66666666666666663</v>
      </c>
      <c r="Q76" s="26">
        <v>102447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34"/>
      <c r="AP76" s="31">
        <v>102447</v>
      </c>
      <c r="AQ76" s="22"/>
      <c r="AR76" s="22"/>
      <c r="AS76" s="32">
        <f t="shared" si="2"/>
        <v>51222.600000000006</v>
      </c>
      <c r="AT76" s="35">
        <f t="shared" si="1"/>
        <v>33.332942885255122</v>
      </c>
    </row>
    <row r="77" spans="2:46" x14ac:dyDescent="0.2">
      <c r="B77" s="22" t="s">
        <v>124</v>
      </c>
      <c r="C77" s="23" t="s">
        <v>130</v>
      </c>
      <c r="D77" s="22">
        <v>2</v>
      </c>
      <c r="E77" s="24" t="s">
        <v>51</v>
      </c>
      <c r="F77" s="24" t="s">
        <v>53</v>
      </c>
      <c r="G77" s="24" t="s">
        <v>51</v>
      </c>
      <c r="H77" s="24" t="s">
        <v>51</v>
      </c>
      <c r="I77" s="24" t="s">
        <v>51</v>
      </c>
      <c r="J77" s="24" t="s">
        <v>51</v>
      </c>
      <c r="K77" s="25" t="s">
        <v>51</v>
      </c>
      <c r="L77" s="26">
        <v>64851.8</v>
      </c>
      <c r="M77" s="26">
        <v>85148.2</v>
      </c>
      <c r="N77" s="26">
        <v>150000</v>
      </c>
      <c r="O77" s="26">
        <v>150000</v>
      </c>
      <c r="P77" s="27">
        <v>1</v>
      </c>
      <c r="Q77" s="26">
        <v>64831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85169</v>
      </c>
      <c r="AO77" s="34"/>
      <c r="AP77" s="31">
        <v>150000</v>
      </c>
      <c r="AQ77" s="22"/>
      <c r="AR77" s="22"/>
      <c r="AS77" s="32">
        <f t="shared" si="2"/>
        <v>20.80000000000291</v>
      </c>
      <c r="AT77" s="35">
        <f t="shared" si="1"/>
        <v>3.2073126728946473E-2</v>
      </c>
    </row>
    <row r="78" spans="2:46" x14ac:dyDescent="0.2">
      <c r="B78" s="22" t="s">
        <v>124</v>
      </c>
      <c r="C78" s="23" t="s">
        <v>131</v>
      </c>
      <c r="D78" s="22">
        <v>2</v>
      </c>
      <c r="E78" s="24" t="s">
        <v>51</v>
      </c>
      <c r="F78" s="24" t="s">
        <v>53</v>
      </c>
      <c r="G78" s="24" t="s">
        <v>51</v>
      </c>
      <c r="H78" s="24" t="s">
        <v>51</v>
      </c>
      <c r="I78" s="24" t="s">
        <v>50</v>
      </c>
      <c r="J78" s="24" t="s">
        <v>51</v>
      </c>
      <c r="K78" s="25" t="s">
        <v>51</v>
      </c>
      <c r="L78" s="26">
        <v>238964.3</v>
      </c>
      <c r="M78" s="26">
        <v>0</v>
      </c>
      <c r="N78" s="26">
        <v>238964.3</v>
      </c>
      <c r="O78" s="26">
        <v>199137</v>
      </c>
      <c r="P78" s="27">
        <v>0.83333333333333337</v>
      </c>
      <c r="Q78" s="26">
        <v>199137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0</v>
      </c>
      <c r="AK78" s="26">
        <v>0</v>
      </c>
      <c r="AL78" s="26">
        <v>0</v>
      </c>
      <c r="AM78" s="26">
        <v>0</v>
      </c>
      <c r="AN78" s="26">
        <v>0</v>
      </c>
      <c r="AO78" s="34"/>
      <c r="AP78" s="31">
        <v>199137</v>
      </c>
      <c r="AQ78" s="22"/>
      <c r="AR78" s="22"/>
      <c r="AS78" s="32">
        <f t="shared" si="2"/>
        <v>39827.299999999988</v>
      </c>
      <c r="AT78" s="35">
        <f t="shared" si="1"/>
        <v>16.666631793954156</v>
      </c>
    </row>
    <row r="79" spans="2:46" x14ac:dyDescent="0.2">
      <c r="B79" s="22" t="s">
        <v>124</v>
      </c>
      <c r="C79" s="23" t="s">
        <v>132</v>
      </c>
      <c r="D79" s="22">
        <v>1</v>
      </c>
      <c r="E79" s="24" t="s">
        <v>51</v>
      </c>
      <c r="F79" s="24" t="s">
        <v>53</v>
      </c>
      <c r="G79" s="24" t="s">
        <v>50</v>
      </c>
      <c r="H79" s="24" t="s">
        <v>51</v>
      </c>
      <c r="I79" s="24" t="s">
        <v>50</v>
      </c>
      <c r="J79" s="24" t="s">
        <v>51</v>
      </c>
      <c r="K79" s="25" t="s">
        <v>51</v>
      </c>
      <c r="L79" s="26">
        <v>167298.20000000001</v>
      </c>
      <c r="M79" s="26">
        <v>0</v>
      </c>
      <c r="N79" s="26">
        <v>167298.20000000001</v>
      </c>
      <c r="O79" s="26">
        <v>111533</v>
      </c>
      <c r="P79" s="27">
        <v>0.66666666666666663</v>
      </c>
      <c r="Q79" s="26">
        <v>111533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6">
        <v>0</v>
      </c>
      <c r="AM79" s="26">
        <v>0</v>
      </c>
      <c r="AN79" s="26">
        <v>0</v>
      </c>
      <c r="AO79" s="34"/>
      <c r="AP79" s="31">
        <v>111533</v>
      </c>
      <c r="AQ79" s="22"/>
      <c r="AR79" s="22"/>
      <c r="AS79" s="32">
        <f t="shared" si="2"/>
        <v>55765.200000000012</v>
      </c>
      <c r="AT79" s="35">
        <f t="shared" si="1"/>
        <v>33.332815296279342</v>
      </c>
    </row>
    <row r="80" spans="2:46" x14ac:dyDescent="0.2">
      <c r="B80" s="22" t="s">
        <v>133</v>
      </c>
      <c r="C80" s="23" t="s">
        <v>134</v>
      </c>
      <c r="D80" s="22">
        <v>4</v>
      </c>
      <c r="E80" s="24" t="s">
        <v>51</v>
      </c>
      <c r="F80" s="24" t="s">
        <v>53</v>
      </c>
      <c r="G80" s="24" t="s">
        <v>50</v>
      </c>
      <c r="H80" s="24" t="s">
        <v>51</v>
      </c>
      <c r="I80" s="24" t="s">
        <v>50</v>
      </c>
      <c r="J80" s="24" t="s">
        <v>51</v>
      </c>
      <c r="K80" s="25" t="s">
        <v>51</v>
      </c>
      <c r="L80" s="26">
        <v>256599.2</v>
      </c>
      <c r="M80" s="26">
        <v>0</v>
      </c>
      <c r="N80" s="26">
        <v>256599.2</v>
      </c>
      <c r="O80" s="26">
        <v>171067</v>
      </c>
      <c r="P80" s="27">
        <v>0.66666666666666663</v>
      </c>
      <c r="Q80" s="26">
        <v>171067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6">
        <v>0</v>
      </c>
      <c r="AM80" s="26">
        <v>0</v>
      </c>
      <c r="AN80" s="26">
        <v>0</v>
      </c>
      <c r="AO80" s="34"/>
      <c r="AP80" s="31">
        <v>171067</v>
      </c>
      <c r="AQ80" s="22"/>
      <c r="AR80" s="22"/>
      <c r="AS80" s="32">
        <f t="shared" si="2"/>
        <v>85532.200000000012</v>
      </c>
      <c r="AT80" s="35">
        <f t="shared" si="1"/>
        <v>33.332995582215382</v>
      </c>
    </row>
    <row r="81" spans="2:46" x14ac:dyDescent="0.2">
      <c r="B81" s="22" t="s">
        <v>133</v>
      </c>
      <c r="C81" s="23" t="s">
        <v>135</v>
      </c>
      <c r="D81" s="22">
        <v>2</v>
      </c>
      <c r="E81" s="24" t="s">
        <v>51</v>
      </c>
      <c r="F81" s="24" t="s">
        <v>53</v>
      </c>
      <c r="G81" s="24" t="s">
        <v>50</v>
      </c>
      <c r="H81" s="24" t="s">
        <v>50</v>
      </c>
      <c r="I81" s="24" t="s">
        <v>50</v>
      </c>
      <c r="J81" s="24" t="s">
        <v>51</v>
      </c>
      <c r="K81" s="25" t="s">
        <v>51</v>
      </c>
      <c r="L81" s="26">
        <v>107856.7</v>
      </c>
      <c r="M81" s="26">
        <v>42143.3</v>
      </c>
      <c r="N81" s="26">
        <v>150000</v>
      </c>
      <c r="O81" s="26">
        <v>66667</v>
      </c>
      <c r="P81" s="27">
        <v>0.44444444444444436</v>
      </c>
      <c r="Q81" s="26">
        <v>66667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6">
        <v>0</v>
      </c>
      <c r="AM81" s="26">
        <v>0</v>
      </c>
      <c r="AN81" s="26">
        <v>0</v>
      </c>
      <c r="AO81" s="34"/>
      <c r="AP81" s="31">
        <v>66667</v>
      </c>
      <c r="AQ81" s="22"/>
      <c r="AR81" s="22"/>
      <c r="AS81" s="32">
        <f t="shared" si="2"/>
        <v>41189.699999999997</v>
      </c>
      <c r="AT81" s="35">
        <f t="shared" si="1"/>
        <v>38.189282631491601</v>
      </c>
    </row>
    <row r="82" spans="2:46" x14ac:dyDescent="0.2">
      <c r="B82" s="22" t="s">
        <v>133</v>
      </c>
      <c r="C82" s="23" t="s">
        <v>136</v>
      </c>
      <c r="D82" s="22">
        <v>2</v>
      </c>
      <c r="E82" s="24" t="s">
        <v>51</v>
      </c>
      <c r="F82" s="24" t="s">
        <v>53</v>
      </c>
      <c r="G82" s="24" t="s">
        <v>51</v>
      </c>
      <c r="H82" s="24" t="s">
        <v>51</v>
      </c>
      <c r="I82" s="24" t="s">
        <v>51</v>
      </c>
      <c r="J82" s="24" t="s">
        <v>51</v>
      </c>
      <c r="K82" s="25" t="s">
        <v>51</v>
      </c>
      <c r="L82" s="26">
        <v>70964.100000000006</v>
      </c>
      <c r="M82" s="26">
        <v>79035.899999999994</v>
      </c>
      <c r="N82" s="26">
        <v>150000</v>
      </c>
      <c r="O82" s="26">
        <v>150000</v>
      </c>
      <c r="P82" s="27">
        <v>1</v>
      </c>
      <c r="Q82" s="26">
        <v>70940</v>
      </c>
      <c r="R82" s="26">
        <v>50320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26">
        <v>0</v>
      </c>
      <c r="AI82" s="26">
        <v>7516</v>
      </c>
      <c r="AJ82" s="26">
        <v>21224</v>
      </c>
      <c r="AK82" s="26">
        <v>0</v>
      </c>
      <c r="AL82" s="26">
        <v>0</v>
      </c>
      <c r="AM82" s="26">
        <v>0</v>
      </c>
      <c r="AN82" s="26">
        <v>0</v>
      </c>
      <c r="AO82" s="34"/>
      <c r="AP82" s="31">
        <v>150000</v>
      </c>
      <c r="AQ82" s="22"/>
      <c r="AR82" s="22"/>
      <c r="AS82" s="32">
        <f t="shared" si="2"/>
        <v>24.100000000005821</v>
      </c>
      <c r="AT82" s="35">
        <f t="shared" si="1"/>
        <v>3.3960833717338511E-2</v>
      </c>
    </row>
    <row r="83" spans="2:46" x14ac:dyDescent="0.2">
      <c r="B83" s="22" t="s">
        <v>133</v>
      </c>
      <c r="C83" s="23" t="s">
        <v>137</v>
      </c>
      <c r="D83" s="22">
        <v>2</v>
      </c>
      <c r="E83" s="24" t="s">
        <v>51</v>
      </c>
      <c r="F83" s="24" t="s">
        <v>53</v>
      </c>
      <c r="G83" s="24" t="s">
        <v>50</v>
      </c>
      <c r="H83" s="24" t="s">
        <v>51</v>
      </c>
      <c r="I83" s="24" t="s">
        <v>50</v>
      </c>
      <c r="J83" s="24" t="s">
        <v>51</v>
      </c>
      <c r="K83" s="25" t="s">
        <v>51</v>
      </c>
      <c r="L83" s="26">
        <v>57335.5</v>
      </c>
      <c r="M83" s="26">
        <v>92664.5</v>
      </c>
      <c r="N83" s="26">
        <v>150000</v>
      </c>
      <c r="O83" s="26">
        <v>100000</v>
      </c>
      <c r="P83" s="27">
        <v>0.66666666666666663</v>
      </c>
      <c r="Q83" s="26">
        <v>57318</v>
      </c>
      <c r="R83" s="26">
        <v>34780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3951</v>
      </c>
      <c r="AL83" s="26">
        <v>3951</v>
      </c>
      <c r="AM83" s="26">
        <v>0</v>
      </c>
      <c r="AN83" s="26">
        <v>0</v>
      </c>
      <c r="AO83" s="34"/>
      <c r="AP83" s="31">
        <v>100000</v>
      </c>
      <c r="AQ83" s="22"/>
      <c r="AR83" s="22"/>
      <c r="AS83" s="32">
        <f t="shared" si="2"/>
        <v>17.5</v>
      </c>
      <c r="AT83" s="35">
        <f t="shared" si="1"/>
        <v>3.0522102362410722E-2</v>
      </c>
    </row>
    <row r="84" spans="2:46" x14ac:dyDescent="0.2">
      <c r="B84" s="22" t="s">
        <v>133</v>
      </c>
      <c r="C84" s="23" t="s">
        <v>138</v>
      </c>
      <c r="D84" s="22">
        <v>2</v>
      </c>
      <c r="E84" s="24" t="s">
        <v>51</v>
      </c>
      <c r="F84" s="24" t="s">
        <v>53</v>
      </c>
      <c r="G84" s="24" t="s">
        <v>51</v>
      </c>
      <c r="H84" s="24" t="s">
        <v>51</v>
      </c>
      <c r="I84" s="24" t="s">
        <v>51</v>
      </c>
      <c r="J84" s="24" t="s">
        <v>51</v>
      </c>
      <c r="K84" s="25" t="s">
        <v>51</v>
      </c>
      <c r="L84" s="26">
        <v>128299.6</v>
      </c>
      <c r="M84" s="26">
        <v>21700.399999999994</v>
      </c>
      <c r="N84" s="26">
        <v>150000</v>
      </c>
      <c r="O84" s="26">
        <v>150000</v>
      </c>
      <c r="P84" s="27">
        <v>1</v>
      </c>
      <c r="Q84" s="26">
        <v>128258</v>
      </c>
      <c r="R84" s="26">
        <v>16280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2999</v>
      </c>
      <c r="AK84" s="26">
        <v>0</v>
      </c>
      <c r="AL84" s="26">
        <v>2463</v>
      </c>
      <c r="AM84" s="26">
        <v>0</v>
      </c>
      <c r="AN84" s="26">
        <v>0</v>
      </c>
      <c r="AO84" s="34"/>
      <c r="AP84" s="31">
        <v>150000</v>
      </c>
      <c r="AQ84" s="22"/>
      <c r="AR84" s="22"/>
      <c r="AS84" s="32">
        <f t="shared" si="2"/>
        <v>41.600000000005821</v>
      </c>
      <c r="AT84" s="35">
        <f t="shared" si="1"/>
        <v>3.2424107323799779E-2</v>
      </c>
    </row>
    <row r="85" spans="2:46" x14ac:dyDescent="0.2">
      <c r="B85" s="22" t="s">
        <v>133</v>
      </c>
      <c r="C85" s="23" t="s">
        <v>139</v>
      </c>
      <c r="D85" s="22">
        <v>4</v>
      </c>
      <c r="E85" s="24" t="s">
        <v>51</v>
      </c>
      <c r="F85" s="24" t="s">
        <v>51</v>
      </c>
      <c r="G85" s="24" t="s">
        <v>51</v>
      </c>
      <c r="H85" s="24" t="s">
        <v>50</v>
      </c>
      <c r="I85" s="24" t="s">
        <v>50</v>
      </c>
      <c r="J85" s="24" t="s">
        <v>51</v>
      </c>
      <c r="K85" s="25" t="s">
        <v>51</v>
      </c>
      <c r="L85" s="26">
        <v>348006.2</v>
      </c>
      <c r="M85" s="26">
        <v>0</v>
      </c>
      <c r="N85" s="26">
        <v>348006.2</v>
      </c>
      <c r="O85" s="26">
        <v>226205</v>
      </c>
      <c r="P85" s="27">
        <v>0.65</v>
      </c>
      <c r="Q85" s="26">
        <v>226205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6">
        <v>0</v>
      </c>
      <c r="AM85" s="26">
        <v>0</v>
      </c>
      <c r="AN85" s="26">
        <v>0</v>
      </c>
      <c r="AO85" s="34"/>
      <c r="AP85" s="31">
        <v>226205</v>
      </c>
      <c r="AQ85" s="22"/>
      <c r="AR85" s="22"/>
      <c r="AS85" s="32">
        <f t="shared" si="2"/>
        <v>121801.20000000001</v>
      </c>
      <c r="AT85" s="35">
        <f t="shared" si="1"/>
        <v>34.999721269333712</v>
      </c>
    </row>
    <row r="86" spans="2:46" x14ac:dyDescent="0.2">
      <c r="B86" s="22" t="s">
        <v>133</v>
      </c>
      <c r="C86" s="23" t="s">
        <v>140</v>
      </c>
      <c r="D86" s="22">
        <v>2</v>
      </c>
      <c r="E86" s="24" t="s">
        <v>51</v>
      </c>
      <c r="F86" s="24" t="s">
        <v>53</v>
      </c>
      <c r="G86" s="24" t="s">
        <v>51</v>
      </c>
      <c r="H86" s="24" t="s">
        <v>51</v>
      </c>
      <c r="I86" s="24" t="s">
        <v>50</v>
      </c>
      <c r="J86" s="24" t="s">
        <v>51</v>
      </c>
      <c r="K86" s="25" t="s">
        <v>51</v>
      </c>
      <c r="L86" s="26">
        <v>121485.3</v>
      </c>
      <c r="M86" s="26">
        <v>28514.699999999997</v>
      </c>
      <c r="N86" s="26">
        <v>150000</v>
      </c>
      <c r="O86" s="26">
        <v>125000</v>
      </c>
      <c r="P86" s="27">
        <v>0.83333333333333337</v>
      </c>
      <c r="Q86" s="26">
        <v>121446</v>
      </c>
      <c r="R86" s="26">
        <v>0</v>
      </c>
      <c r="S86" s="26">
        <v>0</v>
      </c>
      <c r="T86" s="26">
        <v>3553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6">
        <v>0</v>
      </c>
      <c r="AM86" s="26">
        <v>0</v>
      </c>
      <c r="AN86" s="26">
        <v>0</v>
      </c>
      <c r="AO86" s="34"/>
      <c r="AP86" s="31">
        <v>124999</v>
      </c>
      <c r="AQ86" s="22"/>
      <c r="AR86" s="22"/>
      <c r="AS86" s="32">
        <f t="shared" si="2"/>
        <v>39.30000000000291</v>
      </c>
      <c r="AT86" s="35">
        <f t="shared" si="1"/>
        <v>3.2349592913712942E-2</v>
      </c>
    </row>
    <row r="87" spans="2:46" x14ac:dyDescent="0.2">
      <c r="B87" s="22" t="s">
        <v>141</v>
      </c>
      <c r="C87" s="23" t="s">
        <v>142</v>
      </c>
      <c r="D87" s="22">
        <v>1</v>
      </c>
      <c r="E87" s="24" t="s">
        <v>53</v>
      </c>
      <c r="F87" s="24" t="s">
        <v>51</v>
      </c>
      <c r="G87" s="24" t="s">
        <v>53</v>
      </c>
      <c r="H87" s="24" t="s">
        <v>53</v>
      </c>
      <c r="I87" s="24" t="s">
        <v>53</v>
      </c>
      <c r="J87" s="24" t="s">
        <v>53</v>
      </c>
      <c r="K87" s="24" t="s">
        <v>53</v>
      </c>
      <c r="L87" s="26">
        <v>0</v>
      </c>
      <c r="M87" s="26">
        <v>410835.44000000006</v>
      </c>
      <c r="N87" s="26">
        <v>410835.44000000006</v>
      </c>
      <c r="O87" s="26">
        <v>410836</v>
      </c>
      <c r="P87" s="27">
        <v>1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26">
        <v>0</v>
      </c>
      <c r="AK87" s="26">
        <v>0</v>
      </c>
      <c r="AL87" s="26">
        <v>0</v>
      </c>
      <c r="AM87" s="26">
        <v>0</v>
      </c>
      <c r="AN87" s="26">
        <v>410836</v>
      </c>
      <c r="AO87" s="34"/>
      <c r="AP87" s="31">
        <v>410836</v>
      </c>
      <c r="AQ87" s="22"/>
      <c r="AR87" s="22"/>
      <c r="AS87" s="32">
        <f t="shared" si="2"/>
        <v>0</v>
      </c>
      <c r="AT87" s="35"/>
    </row>
    <row r="88" spans="2:46" x14ac:dyDescent="0.2">
      <c r="B88" s="22" t="s">
        <v>141</v>
      </c>
      <c r="C88" s="23" t="s">
        <v>143</v>
      </c>
      <c r="D88" s="22">
        <v>2</v>
      </c>
      <c r="E88" s="24" t="s">
        <v>51</v>
      </c>
      <c r="F88" s="24" t="s">
        <v>53</v>
      </c>
      <c r="G88" s="24" t="s">
        <v>51</v>
      </c>
      <c r="H88" s="24" t="s">
        <v>50</v>
      </c>
      <c r="I88" s="24" t="s">
        <v>50</v>
      </c>
      <c r="J88" s="24" t="s">
        <v>51</v>
      </c>
      <c r="K88" s="25" t="s">
        <v>51</v>
      </c>
      <c r="L88" s="26">
        <v>0</v>
      </c>
      <c r="M88" s="26">
        <v>150000</v>
      </c>
      <c r="N88" s="26">
        <v>150000</v>
      </c>
      <c r="O88" s="26">
        <v>91667</v>
      </c>
      <c r="P88" s="27">
        <v>0.61111111111111105</v>
      </c>
      <c r="Q88" s="26">
        <v>0</v>
      </c>
      <c r="R88" s="26">
        <v>0</v>
      </c>
      <c r="S88" s="26">
        <v>0</v>
      </c>
      <c r="T88" s="26">
        <v>41288</v>
      </c>
      <c r="U88" s="26">
        <v>38590</v>
      </c>
      <c r="V88" s="26">
        <v>8746</v>
      </c>
      <c r="W88" s="26">
        <v>3043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34"/>
      <c r="AP88" s="31">
        <v>91667</v>
      </c>
      <c r="AQ88" s="22"/>
      <c r="AR88" s="22"/>
      <c r="AS88" s="32">
        <f t="shared" si="2"/>
        <v>0</v>
      </c>
      <c r="AT88" s="35"/>
    </row>
    <row r="89" spans="2:46" x14ac:dyDescent="0.2">
      <c r="B89" s="22" t="s">
        <v>141</v>
      </c>
      <c r="C89" s="23" t="s">
        <v>144</v>
      </c>
      <c r="D89" s="22">
        <v>4</v>
      </c>
      <c r="E89" s="24" t="s">
        <v>51</v>
      </c>
      <c r="F89" s="24" t="s">
        <v>53</v>
      </c>
      <c r="G89" s="24" t="s">
        <v>51</v>
      </c>
      <c r="H89" s="24" t="s">
        <v>50</v>
      </c>
      <c r="I89" s="24" t="s">
        <v>50</v>
      </c>
      <c r="J89" s="24" t="s">
        <v>51</v>
      </c>
      <c r="K89" s="25" t="s">
        <v>51</v>
      </c>
      <c r="L89" s="26">
        <v>0</v>
      </c>
      <c r="M89" s="26">
        <v>150000</v>
      </c>
      <c r="N89" s="26">
        <v>150000</v>
      </c>
      <c r="O89" s="26">
        <v>91667</v>
      </c>
      <c r="P89" s="27">
        <v>0.61111111111111105</v>
      </c>
      <c r="Q89" s="26">
        <v>0</v>
      </c>
      <c r="R89" s="26">
        <v>91667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v>0</v>
      </c>
      <c r="AI89" s="26">
        <v>0</v>
      </c>
      <c r="AJ89" s="26">
        <v>0</v>
      </c>
      <c r="AK89" s="26">
        <v>0</v>
      </c>
      <c r="AL89" s="26">
        <v>0</v>
      </c>
      <c r="AM89" s="26">
        <v>0</v>
      </c>
      <c r="AN89" s="26">
        <v>0</v>
      </c>
      <c r="AO89" s="34"/>
      <c r="AP89" s="31">
        <v>91667</v>
      </c>
      <c r="AQ89" s="22"/>
      <c r="AR89" s="22"/>
      <c r="AS89" s="32">
        <f t="shared" si="2"/>
        <v>0</v>
      </c>
      <c r="AT89" s="35"/>
    </row>
    <row r="90" spans="2:46" x14ac:dyDescent="0.2">
      <c r="B90" s="22" t="s">
        <v>141</v>
      </c>
      <c r="C90" s="23" t="s">
        <v>145</v>
      </c>
      <c r="D90" s="22">
        <v>2</v>
      </c>
      <c r="E90" s="24" t="s">
        <v>51</v>
      </c>
      <c r="F90" s="24" t="s">
        <v>53</v>
      </c>
      <c r="G90" s="24" t="s">
        <v>50</v>
      </c>
      <c r="H90" s="24" t="s">
        <v>51</v>
      </c>
      <c r="I90" s="24" t="s">
        <v>50</v>
      </c>
      <c r="J90" s="24" t="s">
        <v>51</v>
      </c>
      <c r="K90" s="25" t="s">
        <v>51</v>
      </c>
      <c r="L90" s="26">
        <v>0</v>
      </c>
      <c r="M90" s="26">
        <v>150000</v>
      </c>
      <c r="N90" s="26">
        <v>150000</v>
      </c>
      <c r="O90" s="26">
        <v>100000</v>
      </c>
      <c r="P90" s="27">
        <v>0.66666666666666663</v>
      </c>
      <c r="Q90" s="26">
        <v>0</v>
      </c>
      <c r="R90" s="26">
        <v>0</v>
      </c>
      <c r="S90" s="26">
        <v>100000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6">
        <v>0</v>
      </c>
      <c r="AI90" s="26">
        <v>0</v>
      </c>
      <c r="AJ90" s="26">
        <v>0</v>
      </c>
      <c r="AK90" s="26">
        <v>0</v>
      </c>
      <c r="AL90" s="26">
        <v>0</v>
      </c>
      <c r="AM90" s="26">
        <v>0</v>
      </c>
      <c r="AN90" s="26">
        <v>0</v>
      </c>
      <c r="AO90" s="34"/>
      <c r="AP90" s="31">
        <v>100000</v>
      </c>
      <c r="AQ90" s="22"/>
      <c r="AR90" s="22"/>
      <c r="AS90" s="32">
        <f t="shared" si="2"/>
        <v>0</v>
      </c>
      <c r="AT90" s="35"/>
    </row>
    <row r="91" spans="2:46" x14ac:dyDescent="0.2">
      <c r="B91" s="22" t="s">
        <v>141</v>
      </c>
      <c r="C91" s="23" t="s">
        <v>146</v>
      </c>
      <c r="D91" s="22">
        <v>2</v>
      </c>
      <c r="E91" s="24" t="s">
        <v>51</v>
      </c>
      <c r="F91" s="24" t="s">
        <v>53</v>
      </c>
      <c r="G91" s="24" t="s">
        <v>51</v>
      </c>
      <c r="H91" s="24" t="s">
        <v>51</v>
      </c>
      <c r="I91" s="24" t="s">
        <v>51</v>
      </c>
      <c r="J91" s="24" t="s">
        <v>51</v>
      </c>
      <c r="K91" s="25" t="s">
        <v>51</v>
      </c>
      <c r="L91" s="26">
        <v>0</v>
      </c>
      <c r="M91" s="26">
        <v>150000</v>
      </c>
      <c r="N91" s="26">
        <v>150000</v>
      </c>
      <c r="O91" s="26">
        <v>150000</v>
      </c>
      <c r="P91" s="27">
        <v>1</v>
      </c>
      <c r="Q91" s="26">
        <v>0</v>
      </c>
      <c r="R91" s="26">
        <v>70060</v>
      </c>
      <c r="S91" s="26">
        <v>47045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32895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34"/>
      <c r="AP91" s="31">
        <v>150000</v>
      </c>
      <c r="AQ91" s="22"/>
      <c r="AR91" s="22"/>
      <c r="AS91" s="32">
        <f t="shared" si="2"/>
        <v>0</v>
      </c>
      <c r="AT91" s="35"/>
    </row>
    <row r="92" spans="2:46" x14ac:dyDescent="0.2">
      <c r="B92" s="22" t="s">
        <v>141</v>
      </c>
      <c r="C92" s="23" t="s">
        <v>147</v>
      </c>
      <c r="D92" s="22">
        <v>2</v>
      </c>
      <c r="E92" s="24" t="s">
        <v>51</v>
      </c>
      <c r="F92" s="24" t="s">
        <v>53</v>
      </c>
      <c r="G92" s="24" t="s">
        <v>50</v>
      </c>
      <c r="H92" s="24" t="s">
        <v>51</v>
      </c>
      <c r="I92" s="24" t="s">
        <v>50</v>
      </c>
      <c r="J92" s="24" t="s">
        <v>51</v>
      </c>
      <c r="K92" s="25" t="s">
        <v>51</v>
      </c>
      <c r="L92" s="26">
        <v>0</v>
      </c>
      <c r="M92" s="26">
        <v>150000</v>
      </c>
      <c r="N92" s="26">
        <v>150000</v>
      </c>
      <c r="O92" s="26">
        <v>100000</v>
      </c>
      <c r="P92" s="27">
        <v>0.66666666666666663</v>
      </c>
      <c r="Q92" s="26">
        <v>0</v>
      </c>
      <c r="R92" s="26">
        <v>0</v>
      </c>
      <c r="S92" s="26">
        <v>0</v>
      </c>
      <c r="T92" s="26">
        <v>47327</v>
      </c>
      <c r="U92" s="26">
        <v>43155</v>
      </c>
      <c r="V92" s="26">
        <v>6622</v>
      </c>
      <c r="W92" s="26">
        <v>2896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6">
        <v>0</v>
      </c>
      <c r="AM92" s="26">
        <v>0</v>
      </c>
      <c r="AN92" s="26">
        <v>0</v>
      </c>
      <c r="AO92" s="34"/>
      <c r="AP92" s="31">
        <v>100000</v>
      </c>
      <c r="AQ92" s="22"/>
      <c r="AR92" s="22"/>
      <c r="AS92" s="32">
        <f t="shared" si="2"/>
        <v>0</v>
      </c>
      <c r="AT92" s="35"/>
    </row>
    <row r="93" spans="2:46" x14ac:dyDescent="0.2">
      <c r="B93" s="22" t="s">
        <v>141</v>
      </c>
      <c r="C93" s="23" t="s">
        <v>148</v>
      </c>
      <c r="D93" s="22">
        <v>2</v>
      </c>
      <c r="E93" s="24" t="s">
        <v>51</v>
      </c>
      <c r="F93" s="24" t="s">
        <v>53</v>
      </c>
      <c r="G93" s="24" t="s">
        <v>51</v>
      </c>
      <c r="H93" s="24" t="s">
        <v>51</v>
      </c>
      <c r="I93" s="24" t="s">
        <v>50</v>
      </c>
      <c r="J93" s="24" t="s">
        <v>51</v>
      </c>
      <c r="K93" s="25" t="s">
        <v>51</v>
      </c>
      <c r="L93" s="26">
        <v>0</v>
      </c>
      <c r="M93" s="26">
        <v>150000</v>
      </c>
      <c r="N93" s="26">
        <v>150000</v>
      </c>
      <c r="O93" s="26">
        <v>125000</v>
      </c>
      <c r="P93" s="27">
        <v>0.83333333333333337</v>
      </c>
      <c r="Q93" s="26">
        <v>0</v>
      </c>
      <c r="R93" s="26">
        <v>0</v>
      </c>
      <c r="S93" s="26">
        <v>0</v>
      </c>
      <c r="T93" s="26">
        <v>28726</v>
      </c>
      <c r="U93" s="26">
        <v>78347</v>
      </c>
      <c r="V93" s="26">
        <v>13811</v>
      </c>
      <c r="W93" s="26">
        <v>4116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6">
        <v>0</v>
      </c>
      <c r="AM93" s="26">
        <v>0</v>
      </c>
      <c r="AN93" s="26">
        <v>0</v>
      </c>
      <c r="AO93" s="34"/>
      <c r="AP93" s="31">
        <v>125000</v>
      </c>
      <c r="AQ93" s="22"/>
      <c r="AR93" s="22"/>
      <c r="AS93" s="32">
        <f t="shared" si="2"/>
        <v>0</v>
      </c>
      <c r="AT93" s="35"/>
    </row>
    <row r="94" spans="2:46" x14ac:dyDescent="0.2">
      <c r="B94" s="22" t="s">
        <v>141</v>
      </c>
      <c r="C94" s="23" t="s">
        <v>149</v>
      </c>
      <c r="D94" s="22">
        <v>2</v>
      </c>
      <c r="E94" s="24" t="s">
        <v>51</v>
      </c>
      <c r="F94" s="24" t="s">
        <v>53</v>
      </c>
      <c r="G94" s="24" t="s">
        <v>50</v>
      </c>
      <c r="H94" s="24" t="s">
        <v>51</v>
      </c>
      <c r="I94" s="24" t="s">
        <v>51</v>
      </c>
      <c r="J94" s="24" t="s">
        <v>51</v>
      </c>
      <c r="K94" s="25" t="s">
        <v>51</v>
      </c>
      <c r="L94" s="26">
        <v>0</v>
      </c>
      <c r="M94" s="26">
        <v>150000</v>
      </c>
      <c r="N94" s="26">
        <v>150000</v>
      </c>
      <c r="O94" s="26">
        <v>125000</v>
      </c>
      <c r="P94" s="27">
        <v>0.83333333333333337</v>
      </c>
      <c r="Q94" s="26">
        <v>0</v>
      </c>
      <c r="R94" s="26">
        <v>32280</v>
      </c>
      <c r="S94" s="26">
        <v>0</v>
      </c>
      <c r="T94" s="26">
        <v>7140</v>
      </c>
      <c r="U94" s="26">
        <v>7045</v>
      </c>
      <c r="V94" s="26">
        <v>2198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32280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6">
        <v>44057</v>
      </c>
      <c r="AM94" s="26">
        <v>0</v>
      </c>
      <c r="AN94" s="26">
        <v>0</v>
      </c>
      <c r="AO94" s="34"/>
      <c r="AP94" s="31">
        <v>125000</v>
      </c>
      <c r="AQ94" s="22"/>
      <c r="AR94" s="22"/>
      <c r="AS94" s="32">
        <f t="shared" si="2"/>
        <v>0</v>
      </c>
      <c r="AT94" s="35"/>
    </row>
    <row r="95" spans="2:46" x14ac:dyDescent="0.2">
      <c r="B95" s="22" t="s">
        <v>141</v>
      </c>
      <c r="C95" s="23" t="s">
        <v>150</v>
      </c>
      <c r="D95" s="22">
        <v>2</v>
      </c>
      <c r="E95" s="24" t="s">
        <v>51</v>
      </c>
      <c r="F95" s="24" t="s">
        <v>53</v>
      </c>
      <c r="G95" s="24" t="s">
        <v>50</v>
      </c>
      <c r="H95" s="24" t="s">
        <v>51</v>
      </c>
      <c r="I95" s="24" t="s">
        <v>50</v>
      </c>
      <c r="J95" s="24" t="s">
        <v>51</v>
      </c>
      <c r="K95" s="25" t="s">
        <v>51</v>
      </c>
      <c r="L95" s="26">
        <v>0</v>
      </c>
      <c r="M95" s="26">
        <v>150000</v>
      </c>
      <c r="N95" s="26">
        <v>150000</v>
      </c>
      <c r="O95" s="26">
        <v>100000</v>
      </c>
      <c r="P95" s="27">
        <v>0.66666666666666663</v>
      </c>
      <c r="Q95" s="26">
        <v>0</v>
      </c>
      <c r="R95" s="26">
        <v>91540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8460</v>
      </c>
      <c r="AK95" s="26">
        <v>0</v>
      </c>
      <c r="AL95" s="26">
        <v>0</v>
      </c>
      <c r="AM95" s="26">
        <v>0</v>
      </c>
      <c r="AN95" s="26">
        <v>0</v>
      </c>
      <c r="AO95" s="34"/>
      <c r="AP95" s="31">
        <v>100000</v>
      </c>
      <c r="AQ95" s="22"/>
      <c r="AR95" s="22"/>
      <c r="AS95" s="32">
        <f t="shared" si="2"/>
        <v>0</v>
      </c>
      <c r="AT95" s="35"/>
    </row>
    <row r="96" spans="2:46" x14ac:dyDescent="0.2">
      <c r="B96" s="22" t="s">
        <v>141</v>
      </c>
      <c r="C96" s="23" t="s">
        <v>151</v>
      </c>
      <c r="D96" s="22">
        <v>2</v>
      </c>
      <c r="E96" s="24" t="s">
        <v>51</v>
      </c>
      <c r="F96" s="24" t="s">
        <v>53</v>
      </c>
      <c r="G96" s="24" t="s">
        <v>51</v>
      </c>
      <c r="H96" s="24" t="s">
        <v>51</v>
      </c>
      <c r="I96" s="24" t="s">
        <v>50</v>
      </c>
      <c r="J96" s="24" t="s">
        <v>51</v>
      </c>
      <c r="K96" s="25" t="s">
        <v>51</v>
      </c>
      <c r="L96" s="26">
        <v>0</v>
      </c>
      <c r="M96" s="26">
        <v>150000</v>
      </c>
      <c r="N96" s="26">
        <v>150000</v>
      </c>
      <c r="O96" s="26">
        <v>125000</v>
      </c>
      <c r="P96" s="27">
        <v>0.83333333333333337</v>
      </c>
      <c r="Q96" s="26">
        <v>0</v>
      </c>
      <c r="R96" s="26">
        <v>25160</v>
      </c>
      <c r="S96" s="26">
        <v>0</v>
      </c>
      <c r="T96" s="26">
        <v>10757</v>
      </c>
      <c r="U96" s="26">
        <v>13944</v>
      </c>
      <c r="V96" s="26">
        <v>2398</v>
      </c>
      <c r="W96" s="26">
        <v>1348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25160</v>
      </c>
      <c r="AF96" s="26">
        <v>0</v>
      </c>
      <c r="AG96" s="26">
        <v>0</v>
      </c>
      <c r="AH96" s="26">
        <v>0</v>
      </c>
      <c r="AI96" s="26">
        <v>0</v>
      </c>
      <c r="AJ96" s="26">
        <v>46233</v>
      </c>
      <c r="AK96" s="26">
        <v>0</v>
      </c>
      <c r="AL96" s="26">
        <v>0</v>
      </c>
      <c r="AM96" s="26">
        <v>0</v>
      </c>
      <c r="AN96" s="26">
        <v>0</v>
      </c>
      <c r="AO96" s="34"/>
      <c r="AP96" s="31">
        <v>125000</v>
      </c>
      <c r="AQ96" s="22"/>
      <c r="AR96" s="22"/>
      <c r="AS96" s="32">
        <f t="shared" si="2"/>
        <v>0</v>
      </c>
      <c r="AT96" s="35"/>
    </row>
    <row r="97" spans="2:46" x14ac:dyDescent="0.2">
      <c r="B97" s="22" t="s">
        <v>141</v>
      </c>
      <c r="C97" s="23" t="s">
        <v>152</v>
      </c>
      <c r="D97" s="22">
        <v>2</v>
      </c>
      <c r="E97" s="24" t="s">
        <v>51</v>
      </c>
      <c r="F97" s="24" t="s">
        <v>53</v>
      </c>
      <c r="G97" s="24" t="s">
        <v>51</v>
      </c>
      <c r="H97" s="24" t="s">
        <v>51</v>
      </c>
      <c r="I97" s="24" t="s">
        <v>51</v>
      </c>
      <c r="J97" s="24" t="s">
        <v>51</v>
      </c>
      <c r="K97" s="25" t="s">
        <v>51</v>
      </c>
      <c r="L97" s="26">
        <v>0</v>
      </c>
      <c r="M97" s="26">
        <v>150000</v>
      </c>
      <c r="N97" s="26">
        <v>150000</v>
      </c>
      <c r="O97" s="26">
        <v>150000</v>
      </c>
      <c r="P97" s="27">
        <v>1</v>
      </c>
      <c r="Q97" s="26">
        <v>0</v>
      </c>
      <c r="R97" s="26">
        <v>66500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60439</v>
      </c>
      <c r="AF97" s="26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6">
        <v>23061</v>
      </c>
      <c r="AM97" s="26">
        <v>0</v>
      </c>
      <c r="AN97" s="26">
        <v>0</v>
      </c>
      <c r="AO97" s="34"/>
      <c r="AP97" s="31">
        <v>150000</v>
      </c>
      <c r="AQ97" s="22"/>
      <c r="AR97" s="22"/>
      <c r="AS97" s="32">
        <f t="shared" si="2"/>
        <v>0</v>
      </c>
      <c r="AT97" s="35"/>
    </row>
    <row r="98" spans="2:46" x14ac:dyDescent="0.2">
      <c r="B98" s="22" t="s">
        <v>141</v>
      </c>
      <c r="C98" s="23" t="s">
        <v>153</v>
      </c>
      <c r="D98" s="22">
        <v>4</v>
      </c>
      <c r="E98" s="24" t="s">
        <v>51</v>
      </c>
      <c r="F98" s="24" t="s">
        <v>53</v>
      </c>
      <c r="G98" s="24" t="s">
        <v>50</v>
      </c>
      <c r="H98" s="24" t="s">
        <v>51</v>
      </c>
      <c r="I98" s="24" t="s">
        <v>50</v>
      </c>
      <c r="J98" s="24" t="s">
        <v>51</v>
      </c>
      <c r="K98" s="25" t="s">
        <v>51</v>
      </c>
      <c r="L98" s="26">
        <v>0</v>
      </c>
      <c r="M98" s="26">
        <v>150000</v>
      </c>
      <c r="N98" s="26">
        <v>150000</v>
      </c>
      <c r="O98" s="26">
        <v>100000</v>
      </c>
      <c r="P98" s="27">
        <v>0.66666666666666663</v>
      </c>
      <c r="Q98" s="26">
        <v>0</v>
      </c>
      <c r="R98" s="26">
        <v>0</v>
      </c>
      <c r="S98" s="26">
        <v>100000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6">
        <v>0</v>
      </c>
      <c r="AM98" s="26">
        <v>0</v>
      </c>
      <c r="AN98" s="26">
        <v>0</v>
      </c>
      <c r="AO98" s="34"/>
      <c r="AP98" s="31">
        <v>100000</v>
      </c>
      <c r="AQ98" s="22"/>
      <c r="AR98" s="22"/>
      <c r="AS98" s="32">
        <f t="shared" si="2"/>
        <v>0</v>
      </c>
      <c r="AT98" s="35"/>
    </row>
    <row r="99" spans="2:46" x14ac:dyDescent="0.2">
      <c r="B99" s="22" t="s">
        <v>154</v>
      </c>
      <c r="C99" s="23" t="s">
        <v>155</v>
      </c>
      <c r="D99" s="22">
        <v>3</v>
      </c>
      <c r="E99" s="24" t="s">
        <v>51</v>
      </c>
      <c r="F99" s="24" t="s">
        <v>51</v>
      </c>
      <c r="G99" s="24" t="s">
        <v>50</v>
      </c>
      <c r="H99" s="24" t="s">
        <v>50</v>
      </c>
      <c r="I99" s="24" t="s">
        <v>50</v>
      </c>
      <c r="J99" s="24" t="s">
        <v>51</v>
      </c>
      <c r="K99" s="25" t="s">
        <v>51</v>
      </c>
      <c r="L99" s="26">
        <v>820424</v>
      </c>
      <c r="M99" s="26">
        <v>0</v>
      </c>
      <c r="N99" s="26">
        <v>820424</v>
      </c>
      <c r="O99" s="26">
        <v>410212</v>
      </c>
      <c r="P99" s="27">
        <v>0.5</v>
      </c>
      <c r="Q99" s="26">
        <v>410212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0</v>
      </c>
      <c r="AL99" s="26">
        <v>0</v>
      </c>
      <c r="AM99" s="26">
        <v>0</v>
      </c>
      <c r="AN99" s="26">
        <v>0</v>
      </c>
      <c r="AO99" s="34"/>
      <c r="AP99" s="31">
        <v>410212</v>
      </c>
      <c r="AQ99" s="22"/>
      <c r="AR99" s="22"/>
      <c r="AS99" s="32">
        <f t="shared" si="2"/>
        <v>410212</v>
      </c>
      <c r="AT99" s="42">
        <f t="shared" ref="AT99:AT161" si="3">AS99/L99*100</f>
        <v>50</v>
      </c>
    </row>
    <row r="100" spans="2:46" x14ac:dyDescent="0.2">
      <c r="B100" s="22" t="s">
        <v>154</v>
      </c>
      <c r="C100" s="23" t="s">
        <v>156</v>
      </c>
      <c r="D100" s="22">
        <v>1</v>
      </c>
      <c r="E100" s="24" t="s">
        <v>51</v>
      </c>
      <c r="F100" s="24" t="s">
        <v>53</v>
      </c>
      <c r="G100" s="24" t="s">
        <v>50</v>
      </c>
      <c r="H100" s="24" t="s">
        <v>51</v>
      </c>
      <c r="I100" s="24" t="s">
        <v>50</v>
      </c>
      <c r="J100" s="24" t="s">
        <v>51</v>
      </c>
      <c r="K100" s="25" t="s">
        <v>51</v>
      </c>
      <c r="L100" s="26">
        <v>565120.80000000005</v>
      </c>
      <c r="M100" s="26">
        <v>0</v>
      </c>
      <c r="N100" s="26">
        <v>565120.80000000005</v>
      </c>
      <c r="O100" s="26">
        <v>376748</v>
      </c>
      <c r="P100" s="27">
        <v>0.66666666666666663</v>
      </c>
      <c r="Q100" s="26">
        <v>376748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6">
        <v>0</v>
      </c>
      <c r="AM100" s="26">
        <v>0</v>
      </c>
      <c r="AN100" s="26">
        <v>0</v>
      </c>
      <c r="AO100" s="34"/>
      <c r="AP100" s="31">
        <v>376748</v>
      </c>
      <c r="AQ100" s="22"/>
      <c r="AR100" s="22"/>
      <c r="AS100" s="32">
        <f t="shared" si="2"/>
        <v>188372.80000000005</v>
      </c>
      <c r="AT100" s="35">
        <f t="shared" si="3"/>
        <v>33.333191770679832</v>
      </c>
    </row>
    <row r="101" spans="2:46" x14ac:dyDescent="0.2">
      <c r="B101" s="22" t="s">
        <v>154</v>
      </c>
      <c r="C101" s="23" t="s">
        <v>157</v>
      </c>
      <c r="D101" s="22">
        <v>1</v>
      </c>
      <c r="E101" s="24" t="s">
        <v>51</v>
      </c>
      <c r="F101" s="24" t="s">
        <v>53</v>
      </c>
      <c r="G101" s="24" t="s">
        <v>51</v>
      </c>
      <c r="H101" s="24" t="s">
        <v>50</v>
      </c>
      <c r="I101" s="24" t="s">
        <v>51</v>
      </c>
      <c r="J101" s="24" t="s">
        <v>51</v>
      </c>
      <c r="K101" s="25" t="s">
        <v>51</v>
      </c>
      <c r="L101" s="26">
        <v>93580.1</v>
      </c>
      <c r="M101" s="26">
        <v>56419.899999999994</v>
      </c>
      <c r="N101" s="26">
        <v>150000</v>
      </c>
      <c r="O101" s="26">
        <v>116667</v>
      </c>
      <c r="P101" s="27">
        <v>0.77777777777777779</v>
      </c>
      <c r="Q101" s="26">
        <v>93553</v>
      </c>
      <c r="R101" s="26">
        <v>0</v>
      </c>
      <c r="S101" s="26">
        <v>0</v>
      </c>
      <c r="T101" s="26">
        <v>23114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>
        <v>0</v>
      </c>
      <c r="AI101" s="26">
        <v>0</v>
      </c>
      <c r="AJ101" s="26">
        <v>0</v>
      </c>
      <c r="AK101" s="26">
        <v>0</v>
      </c>
      <c r="AL101" s="26">
        <v>0</v>
      </c>
      <c r="AM101" s="26">
        <v>0</v>
      </c>
      <c r="AN101" s="26">
        <v>0</v>
      </c>
      <c r="AO101" s="34"/>
      <c r="AP101" s="31">
        <v>116667</v>
      </c>
      <c r="AQ101" s="22"/>
      <c r="AR101" s="22"/>
      <c r="AS101" s="32">
        <f t="shared" si="2"/>
        <v>27.100000000005821</v>
      </c>
      <c r="AT101" s="35">
        <f t="shared" si="3"/>
        <v>2.8959148365951544E-2</v>
      </c>
    </row>
    <row r="102" spans="2:46" x14ac:dyDescent="0.2">
      <c r="B102" s="22" t="s">
        <v>154</v>
      </c>
      <c r="C102" s="23" t="s">
        <v>158</v>
      </c>
      <c r="D102" s="22">
        <v>1</v>
      </c>
      <c r="E102" s="24" t="s">
        <v>51</v>
      </c>
      <c r="F102" s="24" t="s">
        <v>53</v>
      </c>
      <c r="G102" s="24" t="s">
        <v>51</v>
      </c>
      <c r="H102" s="24" t="s">
        <v>51</v>
      </c>
      <c r="I102" s="24" t="s">
        <v>51</v>
      </c>
      <c r="J102" s="24" t="s">
        <v>51</v>
      </c>
      <c r="K102" s="25" t="s">
        <v>50</v>
      </c>
      <c r="L102" s="26">
        <v>275746.09999999998</v>
      </c>
      <c r="M102" s="26">
        <v>0</v>
      </c>
      <c r="N102" s="26">
        <v>275746.09999999998</v>
      </c>
      <c r="O102" s="26">
        <v>229789</v>
      </c>
      <c r="P102" s="27">
        <v>0.83333333333333337</v>
      </c>
      <c r="Q102" s="26">
        <v>229789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0</v>
      </c>
      <c r="AI102" s="26">
        <v>0</v>
      </c>
      <c r="AJ102" s="26">
        <v>0</v>
      </c>
      <c r="AK102" s="26">
        <v>0</v>
      </c>
      <c r="AL102" s="26">
        <v>0</v>
      </c>
      <c r="AM102" s="26">
        <v>0</v>
      </c>
      <c r="AN102" s="26">
        <v>0</v>
      </c>
      <c r="AO102" s="34"/>
      <c r="AP102" s="31">
        <v>229789</v>
      </c>
      <c r="AQ102" s="22"/>
      <c r="AR102" s="22"/>
      <c r="AS102" s="32">
        <f t="shared" si="2"/>
        <v>45957.099999999977</v>
      </c>
      <c r="AT102" s="35">
        <f t="shared" si="3"/>
        <v>16.666455119401498</v>
      </c>
    </row>
    <row r="103" spans="2:46" x14ac:dyDescent="0.2">
      <c r="B103" s="22" t="s">
        <v>154</v>
      </c>
      <c r="C103" s="23" t="s">
        <v>159</v>
      </c>
      <c r="D103" s="22">
        <v>2</v>
      </c>
      <c r="E103" s="24" t="s">
        <v>51</v>
      </c>
      <c r="F103" s="24" t="s">
        <v>53</v>
      </c>
      <c r="G103" s="24" t="s">
        <v>51</v>
      </c>
      <c r="H103" s="24" t="s">
        <v>51</v>
      </c>
      <c r="I103" s="24" t="s">
        <v>50</v>
      </c>
      <c r="J103" s="24" t="s">
        <v>51</v>
      </c>
      <c r="K103" s="25" t="s">
        <v>51</v>
      </c>
      <c r="L103" s="26">
        <v>0</v>
      </c>
      <c r="M103" s="26">
        <v>150000</v>
      </c>
      <c r="N103" s="26">
        <v>150000</v>
      </c>
      <c r="O103" s="26">
        <v>125000</v>
      </c>
      <c r="P103" s="27">
        <v>0.83333333333333337</v>
      </c>
      <c r="Q103" s="26">
        <v>0</v>
      </c>
      <c r="R103" s="26">
        <v>0</v>
      </c>
      <c r="S103" s="26">
        <v>0</v>
      </c>
      <c r="T103" s="26">
        <v>76121</v>
      </c>
      <c r="U103" s="26">
        <v>48879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6">
        <v>0</v>
      </c>
      <c r="AM103" s="26">
        <v>0</v>
      </c>
      <c r="AN103" s="26">
        <v>0</v>
      </c>
      <c r="AO103" s="34"/>
      <c r="AP103" s="31">
        <v>125000</v>
      </c>
      <c r="AQ103" s="22"/>
      <c r="AR103" s="22"/>
      <c r="AS103" s="32">
        <f t="shared" si="2"/>
        <v>0</v>
      </c>
      <c r="AT103" s="35"/>
    </row>
    <row r="104" spans="2:46" x14ac:dyDescent="0.2">
      <c r="B104" s="22" t="s">
        <v>160</v>
      </c>
      <c r="C104" s="23" t="s">
        <v>161</v>
      </c>
      <c r="D104" s="22">
        <v>3</v>
      </c>
      <c r="E104" s="24" t="s">
        <v>51</v>
      </c>
      <c r="F104" s="24" t="s">
        <v>50</v>
      </c>
      <c r="G104" s="24" t="s">
        <v>50</v>
      </c>
      <c r="H104" s="24" t="s">
        <v>50</v>
      </c>
      <c r="I104" s="24" t="s">
        <v>50</v>
      </c>
      <c r="J104" s="24" t="s">
        <v>51</v>
      </c>
      <c r="K104" s="25" t="s">
        <v>50</v>
      </c>
      <c r="L104" s="26">
        <v>0</v>
      </c>
      <c r="M104" s="26">
        <v>1120787.6539</v>
      </c>
      <c r="N104" s="26">
        <v>1120787.6539</v>
      </c>
      <c r="O104" s="26">
        <v>280197</v>
      </c>
      <c r="P104" s="27">
        <v>0.25</v>
      </c>
      <c r="Q104" s="26">
        <v>0</v>
      </c>
      <c r="R104" s="26">
        <v>0</v>
      </c>
      <c r="S104" s="26">
        <v>0</v>
      </c>
      <c r="T104" s="26">
        <v>187998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74840</v>
      </c>
      <c r="AE104" s="26">
        <v>15567</v>
      </c>
      <c r="AF104" s="26">
        <v>0</v>
      </c>
      <c r="AG104" s="26">
        <v>1791</v>
      </c>
      <c r="AH104" s="26">
        <v>0</v>
      </c>
      <c r="AI104" s="26">
        <v>0</v>
      </c>
      <c r="AJ104" s="26">
        <v>0</v>
      </c>
      <c r="AK104" s="26">
        <v>0</v>
      </c>
      <c r="AL104" s="26">
        <v>0</v>
      </c>
      <c r="AM104" s="26">
        <v>0</v>
      </c>
      <c r="AN104" s="26">
        <v>0</v>
      </c>
      <c r="AO104" s="34"/>
      <c r="AP104" s="31">
        <v>280196</v>
      </c>
      <c r="AQ104" s="22"/>
      <c r="AR104" s="22"/>
      <c r="AS104" s="32">
        <f t="shared" si="2"/>
        <v>0</v>
      </c>
      <c r="AT104" s="35"/>
    </row>
    <row r="105" spans="2:46" x14ac:dyDescent="0.2">
      <c r="B105" s="22" t="s">
        <v>160</v>
      </c>
      <c r="C105" s="23" t="s">
        <v>162</v>
      </c>
      <c r="D105" s="22">
        <v>4</v>
      </c>
      <c r="E105" s="24" t="s">
        <v>50</v>
      </c>
      <c r="F105" s="24" t="s">
        <v>53</v>
      </c>
      <c r="G105" s="24" t="s">
        <v>50</v>
      </c>
      <c r="H105" s="24" t="s">
        <v>50</v>
      </c>
      <c r="I105" s="24" t="s">
        <v>50</v>
      </c>
      <c r="J105" s="24" t="s">
        <v>51</v>
      </c>
      <c r="K105" s="25" t="s">
        <v>51</v>
      </c>
      <c r="L105" s="26">
        <v>0</v>
      </c>
      <c r="M105" s="26">
        <v>150000</v>
      </c>
      <c r="N105" s="26">
        <v>150000</v>
      </c>
      <c r="O105" s="26">
        <v>41667</v>
      </c>
      <c r="P105" s="27">
        <v>0.27777777777777779</v>
      </c>
      <c r="Q105" s="26">
        <v>0</v>
      </c>
      <c r="R105" s="26">
        <v>41667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>
        <v>0</v>
      </c>
      <c r="AO105" s="34"/>
      <c r="AP105" s="31">
        <v>41667</v>
      </c>
      <c r="AQ105" s="22"/>
      <c r="AR105" s="22"/>
      <c r="AS105" s="32">
        <f t="shared" si="2"/>
        <v>0</v>
      </c>
      <c r="AT105" s="35"/>
    </row>
    <row r="106" spans="2:46" x14ac:dyDescent="0.2">
      <c r="B106" s="22" t="s">
        <v>160</v>
      </c>
      <c r="C106" s="23" t="s">
        <v>163</v>
      </c>
      <c r="D106" s="22">
        <v>4</v>
      </c>
      <c r="E106" s="24" t="s">
        <v>51</v>
      </c>
      <c r="F106" s="24" t="s">
        <v>53</v>
      </c>
      <c r="G106" s="24" t="s">
        <v>50</v>
      </c>
      <c r="H106" s="24" t="s">
        <v>50</v>
      </c>
      <c r="I106" s="24" t="s">
        <v>50</v>
      </c>
      <c r="J106" s="24" t="s">
        <v>51</v>
      </c>
      <c r="K106" s="25" t="s">
        <v>51</v>
      </c>
      <c r="L106" s="26">
        <v>0</v>
      </c>
      <c r="M106" s="26">
        <v>345849.51600000006</v>
      </c>
      <c r="N106" s="26">
        <v>345849.51600000006</v>
      </c>
      <c r="O106" s="26">
        <v>153711</v>
      </c>
      <c r="P106" s="27">
        <v>0.44444444444444436</v>
      </c>
      <c r="Q106" s="26">
        <v>0</v>
      </c>
      <c r="R106" s="26">
        <v>76220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57898</v>
      </c>
      <c r="AF106" s="26">
        <v>4636</v>
      </c>
      <c r="AG106" s="26">
        <v>0</v>
      </c>
      <c r="AH106" s="26">
        <v>0</v>
      </c>
      <c r="AI106" s="26">
        <v>14957</v>
      </c>
      <c r="AJ106" s="26">
        <v>0</v>
      </c>
      <c r="AK106" s="26">
        <v>0</v>
      </c>
      <c r="AL106" s="26">
        <v>0</v>
      </c>
      <c r="AM106" s="26">
        <v>0</v>
      </c>
      <c r="AN106" s="26">
        <v>0</v>
      </c>
      <c r="AO106" s="34"/>
      <c r="AP106" s="31">
        <v>153711</v>
      </c>
      <c r="AQ106" s="22"/>
      <c r="AR106" s="22"/>
      <c r="AS106" s="32">
        <f t="shared" si="2"/>
        <v>0</v>
      </c>
      <c r="AT106" s="35"/>
    </row>
    <row r="107" spans="2:46" x14ac:dyDescent="0.2">
      <c r="B107" s="22" t="s">
        <v>160</v>
      </c>
      <c r="C107" s="23" t="s">
        <v>164</v>
      </c>
      <c r="D107" s="22">
        <v>4</v>
      </c>
      <c r="E107" s="24" t="s">
        <v>51</v>
      </c>
      <c r="F107" s="24" t="s">
        <v>53</v>
      </c>
      <c r="G107" s="24" t="s">
        <v>51</v>
      </c>
      <c r="H107" s="24" t="s">
        <v>51</v>
      </c>
      <c r="I107" s="24" t="s">
        <v>50</v>
      </c>
      <c r="J107" s="24" t="s">
        <v>51</v>
      </c>
      <c r="K107" s="25" t="s">
        <v>51</v>
      </c>
      <c r="L107" s="26">
        <v>0</v>
      </c>
      <c r="M107" s="26">
        <v>150000</v>
      </c>
      <c r="N107" s="26">
        <v>150000</v>
      </c>
      <c r="O107" s="26">
        <v>125000</v>
      </c>
      <c r="P107" s="27">
        <v>0.83333333333333337</v>
      </c>
      <c r="Q107" s="26">
        <v>0</v>
      </c>
      <c r="R107" s="26">
        <v>0</v>
      </c>
      <c r="S107" s="26">
        <v>0</v>
      </c>
      <c r="T107" s="26">
        <v>52505</v>
      </c>
      <c r="U107" s="26">
        <v>70783</v>
      </c>
      <c r="V107" s="26">
        <v>1712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>
        <v>0</v>
      </c>
      <c r="AI107" s="26">
        <v>0</v>
      </c>
      <c r="AJ107" s="26">
        <v>0</v>
      </c>
      <c r="AK107" s="26">
        <v>0</v>
      </c>
      <c r="AL107" s="26">
        <v>0</v>
      </c>
      <c r="AM107" s="26">
        <v>0</v>
      </c>
      <c r="AN107" s="26">
        <v>0</v>
      </c>
      <c r="AO107" s="34"/>
      <c r="AP107" s="31">
        <v>125000</v>
      </c>
      <c r="AQ107" s="22"/>
      <c r="AR107" s="22"/>
      <c r="AS107" s="32">
        <f t="shared" si="2"/>
        <v>0</v>
      </c>
      <c r="AT107" s="35"/>
    </row>
    <row r="108" spans="2:46" x14ac:dyDescent="0.2">
      <c r="B108" s="22" t="s">
        <v>165</v>
      </c>
      <c r="C108" s="23" t="s">
        <v>166</v>
      </c>
      <c r="D108" s="22">
        <v>1</v>
      </c>
      <c r="E108" s="24" t="s">
        <v>53</v>
      </c>
      <c r="F108" s="24" t="s">
        <v>51</v>
      </c>
      <c r="G108" s="24" t="s">
        <v>53</v>
      </c>
      <c r="H108" s="24" t="s">
        <v>53</v>
      </c>
      <c r="I108" s="24" t="s">
        <v>53</v>
      </c>
      <c r="J108" s="24" t="s">
        <v>53</v>
      </c>
      <c r="K108" s="24" t="s">
        <v>53</v>
      </c>
      <c r="L108" s="26">
        <v>0</v>
      </c>
      <c r="M108" s="26">
        <v>150000</v>
      </c>
      <c r="N108" s="26">
        <v>150000</v>
      </c>
      <c r="O108" s="26">
        <v>150000</v>
      </c>
      <c r="P108" s="27">
        <v>1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6">
        <v>0</v>
      </c>
      <c r="AM108" s="26">
        <v>0</v>
      </c>
      <c r="AN108" s="26">
        <v>150000</v>
      </c>
      <c r="AO108" s="34"/>
      <c r="AP108" s="31">
        <v>150000</v>
      </c>
      <c r="AQ108" s="22"/>
      <c r="AR108" s="22"/>
      <c r="AS108" s="32">
        <f t="shared" si="2"/>
        <v>0</v>
      </c>
      <c r="AT108" s="35"/>
    </row>
    <row r="109" spans="2:46" x14ac:dyDescent="0.2">
      <c r="B109" s="22" t="s">
        <v>165</v>
      </c>
      <c r="C109" s="23" t="s">
        <v>167</v>
      </c>
      <c r="D109" s="22">
        <v>1</v>
      </c>
      <c r="E109" s="24" t="s">
        <v>51</v>
      </c>
      <c r="F109" s="24" t="s">
        <v>53</v>
      </c>
      <c r="G109" s="24" t="s">
        <v>51</v>
      </c>
      <c r="H109" s="24" t="s">
        <v>51</v>
      </c>
      <c r="I109" s="24" t="s">
        <v>50</v>
      </c>
      <c r="J109" s="24" t="s">
        <v>51</v>
      </c>
      <c r="K109" s="25" t="s">
        <v>51</v>
      </c>
      <c r="L109" s="26">
        <v>354614.8</v>
      </c>
      <c r="M109" s="26">
        <v>0</v>
      </c>
      <c r="N109" s="26">
        <v>354614.8</v>
      </c>
      <c r="O109" s="26">
        <v>295513</v>
      </c>
      <c r="P109" s="27">
        <v>0.83333333333333326</v>
      </c>
      <c r="Q109" s="26">
        <v>295513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6">
        <v>0</v>
      </c>
      <c r="AM109" s="26">
        <v>0</v>
      </c>
      <c r="AN109" s="26">
        <v>0</v>
      </c>
      <c r="AO109" s="34"/>
      <c r="AP109" s="31">
        <v>295513</v>
      </c>
      <c r="AQ109" s="22"/>
      <c r="AR109" s="22"/>
      <c r="AS109" s="32">
        <f t="shared" si="2"/>
        <v>59101.799999999988</v>
      </c>
      <c r="AT109" s="35">
        <f t="shared" si="3"/>
        <v>16.666478669248995</v>
      </c>
    </row>
    <row r="110" spans="2:46" x14ac:dyDescent="0.2">
      <c r="B110" s="22" t="s">
        <v>165</v>
      </c>
      <c r="C110" s="23" t="s">
        <v>168</v>
      </c>
      <c r="D110" s="22">
        <v>1</v>
      </c>
      <c r="E110" s="24" t="s">
        <v>51</v>
      </c>
      <c r="F110" s="24" t="s">
        <v>53</v>
      </c>
      <c r="G110" s="24" t="s">
        <v>50</v>
      </c>
      <c r="H110" s="24" t="s">
        <v>50</v>
      </c>
      <c r="I110" s="24" t="s">
        <v>50</v>
      </c>
      <c r="J110" s="24" t="s">
        <v>51</v>
      </c>
      <c r="K110" s="25" t="s">
        <v>51</v>
      </c>
      <c r="L110" s="26">
        <v>306914.7</v>
      </c>
      <c r="M110" s="26">
        <v>0</v>
      </c>
      <c r="N110" s="26">
        <v>306914.7</v>
      </c>
      <c r="O110" s="26">
        <v>136407</v>
      </c>
      <c r="P110" s="27">
        <v>0.44444444444444442</v>
      </c>
      <c r="Q110" s="26">
        <v>136407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6">
        <v>0</v>
      </c>
      <c r="AM110" s="26">
        <v>0</v>
      </c>
      <c r="AN110" s="26">
        <v>0</v>
      </c>
      <c r="AO110" s="34"/>
      <c r="AP110" s="31">
        <v>136407</v>
      </c>
      <c r="AQ110" s="22"/>
      <c r="AR110" s="22"/>
      <c r="AS110" s="32">
        <f t="shared" si="2"/>
        <v>170507.7</v>
      </c>
      <c r="AT110" s="42">
        <f t="shared" si="3"/>
        <v>55.555403504621971</v>
      </c>
    </row>
    <row r="111" spans="2:46" x14ac:dyDescent="0.2">
      <c r="B111" s="22" t="s">
        <v>165</v>
      </c>
      <c r="C111" s="23" t="s">
        <v>169</v>
      </c>
      <c r="D111" s="22">
        <v>1</v>
      </c>
      <c r="E111" s="24" t="s">
        <v>51</v>
      </c>
      <c r="F111" s="24" t="s">
        <v>53</v>
      </c>
      <c r="G111" s="24" t="s">
        <v>51</v>
      </c>
      <c r="H111" s="24" t="s">
        <v>50</v>
      </c>
      <c r="I111" s="24" t="s">
        <v>50</v>
      </c>
      <c r="J111" s="24" t="s">
        <v>51</v>
      </c>
      <c r="K111" s="25" t="s">
        <v>51</v>
      </c>
      <c r="L111" s="26">
        <v>356031.9</v>
      </c>
      <c r="M111" s="26">
        <v>0</v>
      </c>
      <c r="N111" s="26">
        <v>356031.9</v>
      </c>
      <c r="O111" s="26">
        <v>217576</v>
      </c>
      <c r="P111" s="27">
        <v>0.61111111111111105</v>
      </c>
      <c r="Q111" s="26">
        <v>217576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6">
        <v>0</v>
      </c>
      <c r="AH111" s="26">
        <v>0</v>
      </c>
      <c r="AI111" s="26">
        <v>0</v>
      </c>
      <c r="AJ111" s="26">
        <v>0</v>
      </c>
      <c r="AK111" s="26">
        <v>0</v>
      </c>
      <c r="AL111" s="26">
        <v>0</v>
      </c>
      <c r="AM111" s="26">
        <v>0</v>
      </c>
      <c r="AN111" s="26">
        <v>0</v>
      </c>
      <c r="AO111" s="34"/>
      <c r="AP111" s="31">
        <v>217576</v>
      </c>
      <c r="AQ111" s="22"/>
      <c r="AR111" s="22"/>
      <c r="AS111" s="32">
        <f t="shared" si="2"/>
        <v>138455.90000000002</v>
      </c>
      <c r="AT111" s="35">
        <f t="shared" si="3"/>
        <v>38.888622058866076</v>
      </c>
    </row>
    <row r="112" spans="2:46" x14ac:dyDescent="0.2">
      <c r="B112" s="22" t="s">
        <v>165</v>
      </c>
      <c r="C112" s="23" t="s">
        <v>170</v>
      </c>
      <c r="D112" s="22">
        <v>2</v>
      </c>
      <c r="E112" s="24" t="s">
        <v>51</v>
      </c>
      <c r="F112" s="24" t="s">
        <v>53</v>
      </c>
      <c r="G112" s="24" t="s">
        <v>51</v>
      </c>
      <c r="H112" s="24" t="s">
        <v>50</v>
      </c>
      <c r="I112" s="24" t="s">
        <v>50</v>
      </c>
      <c r="J112" s="24" t="s">
        <v>51</v>
      </c>
      <c r="K112" s="25" t="s">
        <v>51</v>
      </c>
      <c r="L112" s="26">
        <v>0</v>
      </c>
      <c r="M112" s="26">
        <v>150000</v>
      </c>
      <c r="N112" s="26">
        <v>150000</v>
      </c>
      <c r="O112" s="26">
        <v>91667</v>
      </c>
      <c r="P112" s="27">
        <v>0.61111111111111105</v>
      </c>
      <c r="Q112" s="26">
        <v>0</v>
      </c>
      <c r="R112" s="26">
        <v>0</v>
      </c>
      <c r="S112" s="26">
        <v>0</v>
      </c>
      <c r="T112" s="26">
        <v>17640</v>
      </c>
      <c r="U112" s="26">
        <v>29913</v>
      </c>
      <c r="V112" s="26">
        <v>1758</v>
      </c>
      <c r="W112" s="26">
        <v>3520</v>
      </c>
      <c r="X112" s="26">
        <v>18874</v>
      </c>
      <c r="Y112" s="26">
        <v>6702</v>
      </c>
      <c r="Z112" s="26">
        <v>4655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6">
        <v>0</v>
      </c>
      <c r="AM112" s="26">
        <v>0</v>
      </c>
      <c r="AN112" s="26">
        <v>8605</v>
      </c>
      <c r="AO112" s="34" t="s">
        <v>60</v>
      </c>
      <c r="AP112" s="31">
        <v>91667</v>
      </c>
      <c r="AQ112" s="22"/>
      <c r="AR112" s="22"/>
      <c r="AS112" s="32">
        <f t="shared" si="2"/>
        <v>0</v>
      </c>
      <c r="AT112" s="35"/>
    </row>
    <row r="113" spans="2:46" x14ac:dyDescent="0.2">
      <c r="B113" s="22" t="s">
        <v>165</v>
      </c>
      <c r="C113" s="23" t="s">
        <v>171</v>
      </c>
      <c r="D113" s="22">
        <v>4</v>
      </c>
      <c r="E113" s="24" t="s">
        <v>51</v>
      </c>
      <c r="F113" s="24" t="s">
        <v>53</v>
      </c>
      <c r="G113" s="24" t="s">
        <v>51</v>
      </c>
      <c r="H113" s="24" t="s">
        <v>51</v>
      </c>
      <c r="I113" s="24" t="s">
        <v>50</v>
      </c>
      <c r="J113" s="24" t="s">
        <v>51</v>
      </c>
      <c r="K113" s="25" t="s">
        <v>51</v>
      </c>
      <c r="L113" s="26">
        <v>62745.8</v>
      </c>
      <c r="M113" s="26">
        <v>87254.2</v>
      </c>
      <c r="N113" s="26">
        <v>150000</v>
      </c>
      <c r="O113" s="26">
        <v>125000</v>
      </c>
      <c r="P113" s="27">
        <v>0.83333333333333337</v>
      </c>
      <c r="Q113" s="26">
        <v>62725</v>
      </c>
      <c r="R113" s="26">
        <v>34780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0</v>
      </c>
      <c r="AH113" s="26">
        <v>0</v>
      </c>
      <c r="AI113" s="26">
        <v>7255</v>
      </c>
      <c r="AJ113" s="26">
        <v>20240</v>
      </c>
      <c r="AK113" s="26">
        <v>0</v>
      </c>
      <c r="AL113" s="26">
        <v>0</v>
      </c>
      <c r="AM113" s="26">
        <v>0</v>
      </c>
      <c r="AN113" s="26">
        <v>0</v>
      </c>
      <c r="AO113" s="34"/>
      <c r="AP113" s="31">
        <v>125000</v>
      </c>
      <c r="AQ113" s="22"/>
      <c r="AR113" s="22"/>
      <c r="AS113" s="32">
        <f t="shared" si="2"/>
        <v>20.80000000000291</v>
      </c>
      <c r="AT113" s="35">
        <f t="shared" si="3"/>
        <v>3.3149629138528647E-2</v>
      </c>
    </row>
    <row r="114" spans="2:46" x14ac:dyDescent="0.2">
      <c r="B114" s="22" t="s">
        <v>165</v>
      </c>
      <c r="C114" s="23" t="s">
        <v>172</v>
      </c>
      <c r="D114" s="22">
        <v>2</v>
      </c>
      <c r="E114" s="24" t="s">
        <v>51</v>
      </c>
      <c r="F114" s="24" t="s">
        <v>53</v>
      </c>
      <c r="G114" s="24" t="s">
        <v>51</v>
      </c>
      <c r="H114" s="24" t="s">
        <v>51</v>
      </c>
      <c r="I114" s="24" t="s">
        <v>50</v>
      </c>
      <c r="J114" s="24" t="s">
        <v>51</v>
      </c>
      <c r="K114" s="25" t="s">
        <v>51</v>
      </c>
      <c r="L114" s="26">
        <v>76374.399999999994</v>
      </c>
      <c r="M114" s="26">
        <v>73625.600000000006</v>
      </c>
      <c r="N114" s="26">
        <v>150000</v>
      </c>
      <c r="O114" s="26">
        <v>125000</v>
      </c>
      <c r="P114" s="27">
        <v>0.83333333333333337</v>
      </c>
      <c r="Q114" s="26">
        <v>76347</v>
      </c>
      <c r="R114" s="26">
        <v>0</v>
      </c>
      <c r="S114" s="26">
        <v>0</v>
      </c>
      <c r="T114" s="26">
        <v>22419</v>
      </c>
      <c r="U114" s="26">
        <v>20452</v>
      </c>
      <c r="V114" s="26">
        <v>2512</v>
      </c>
      <c r="W114" s="26">
        <v>3270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6">
        <v>0</v>
      </c>
      <c r="AM114" s="26">
        <v>0</v>
      </c>
      <c r="AN114" s="26">
        <v>0</v>
      </c>
      <c r="AO114" s="34"/>
      <c r="AP114" s="31">
        <v>125000</v>
      </c>
      <c r="AQ114" s="22"/>
      <c r="AR114" s="22"/>
      <c r="AS114" s="32">
        <f t="shared" si="2"/>
        <v>27.399999999994179</v>
      </c>
      <c r="AT114" s="35">
        <f t="shared" si="3"/>
        <v>3.5875895588042828E-2</v>
      </c>
    </row>
    <row r="115" spans="2:46" x14ac:dyDescent="0.2">
      <c r="B115" s="22" t="s">
        <v>165</v>
      </c>
      <c r="C115" s="23" t="s">
        <v>173</v>
      </c>
      <c r="D115" s="22">
        <v>4</v>
      </c>
      <c r="E115" s="24" t="s">
        <v>51</v>
      </c>
      <c r="F115" s="24" t="s">
        <v>53</v>
      </c>
      <c r="G115" s="24" t="s">
        <v>51</v>
      </c>
      <c r="H115" s="24" t="s">
        <v>51</v>
      </c>
      <c r="I115" s="24" t="s">
        <v>50</v>
      </c>
      <c r="J115" s="24" t="s">
        <v>51</v>
      </c>
      <c r="K115" s="25" t="s">
        <v>51</v>
      </c>
      <c r="L115" s="26">
        <v>105048.7</v>
      </c>
      <c r="M115" s="26">
        <v>44951.3</v>
      </c>
      <c r="N115" s="26">
        <v>150000</v>
      </c>
      <c r="O115" s="26">
        <v>125000</v>
      </c>
      <c r="P115" s="27">
        <v>0.83333333333333337</v>
      </c>
      <c r="Q115" s="26">
        <v>105016</v>
      </c>
      <c r="R115" s="26">
        <v>0</v>
      </c>
      <c r="S115" s="26">
        <v>0</v>
      </c>
      <c r="T115" s="26">
        <v>8070</v>
      </c>
      <c r="U115" s="26">
        <v>9695</v>
      </c>
      <c r="V115" s="26">
        <v>2219</v>
      </c>
      <c r="W115" s="26">
        <v>0</v>
      </c>
      <c r="X115" s="26">
        <v>0</v>
      </c>
      <c r="Y115" s="26">
        <v>0</v>
      </c>
      <c r="Z115" s="26">
        <v>0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v>0</v>
      </c>
      <c r="AI115" s="26">
        <v>0</v>
      </c>
      <c r="AJ115" s="26">
        <v>0</v>
      </c>
      <c r="AK115" s="26">
        <v>0</v>
      </c>
      <c r="AL115" s="26">
        <v>0</v>
      </c>
      <c r="AM115" s="26">
        <v>0</v>
      </c>
      <c r="AN115" s="26">
        <v>0</v>
      </c>
      <c r="AO115" s="34"/>
      <c r="AP115" s="31">
        <v>125000</v>
      </c>
      <c r="AQ115" s="22"/>
      <c r="AR115" s="22"/>
      <c r="AS115" s="32">
        <f t="shared" si="2"/>
        <v>32.69999999999709</v>
      </c>
      <c r="AT115" s="35">
        <f t="shared" si="3"/>
        <v>3.1128419485435887E-2</v>
      </c>
    </row>
    <row r="116" spans="2:46" x14ac:dyDescent="0.2">
      <c r="B116" s="22" t="s">
        <v>165</v>
      </c>
      <c r="C116" s="23" t="s">
        <v>174</v>
      </c>
      <c r="D116" s="22">
        <v>4</v>
      </c>
      <c r="E116" s="24" t="s">
        <v>51</v>
      </c>
      <c r="F116" s="24" t="s">
        <v>53</v>
      </c>
      <c r="G116" s="24" t="s">
        <v>51</v>
      </c>
      <c r="H116" s="24" t="s">
        <v>50</v>
      </c>
      <c r="I116" s="24" t="s">
        <v>51</v>
      </c>
      <c r="J116" s="24" t="s">
        <v>51</v>
      </c>
      <c r="K116" s="25" t="s">
        <v>51</v>
      </c>
      <c r="L116" s="26">
        <v>0</v>
      </c>
      <c r="M116" s="26">
        <v>150000</v>
      </c>
      <c r="N116" s="26">
        <v>150000</v>
      </c>
      <c r="O116" s="26">
        <v>116667</v>
      </c>
      <c r="P116" s="27">
        <v>0.77777777777777779</v>
      </c>
      <c r="Q116" s="26">
        <v>0</v>
      </c>
      <c r="R116" s="26">
        <v>0</v>
      </c>
      <c r="S116" s="26">
        <v>0</v>
      </c>
      <c r="T116" s="26">
        <v>29597</v>
      </c>
      <c r="U116" s="26">
        <v>47690</v>
      </c>
      <c r="V116" s="26">
        <v>8498</v>
      </c>
      <c r="W116" s="26">
        <v>3600</v>
      </c>
      <c r="X116" s="26">
        <v>21298</v>
      </c>
      <c r="Y116" s="26">
        <v>2636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v>0</v>
      </c>
      <c r="AI116" s="26">
        <v>0</v>
      </c>
      <c r="AJ116" s="26">
        <v>0</v>
      </c>
      <c r="AK116" s="26">
        <v>0</v>
      </c>
      <c r="AL116" s="26">
        <v>0</v>
      </c>
      <c r="AM116" s="26">
        <v>0</v>
      </c>
      <c r="AN116" s="26">
        <v>3348</v>
      </c>
      <c r="AO116" s="34" t="s">
        <v>60</v>
      </c>
      <c r="AP116" s="31">
        <v>116667</v>
      </c>
      <c r="AQ116" s="22"/>
      <c r="AR116" s="22"/>
      <c r="AS116" s="32">
        <f t="shared" si="2"/>
        <v>0</v>
      </c>
      <c r="AT116" s="35"/>
    </row>
    <row r="117" spans="2:46" x14ac:dyDescent="0.2">
      <c r="B117" s="22" t="s">
        <v>165</v>
      </c>
      <c r="C117" s="23" t="s">
        <v>175</v>
      </c>
      <c r="D117" s="22">
        <v>2</v>
      </c>
      <c r="E117" s="24" t="s">
        <v>51</v>
      </c>
      <c r="F117" s="24" t="s">
        <v>53</v>
      </c>
      <c r="G117" s="24" t="s">
        <v>51</v>
      </c>
      <c r="H117" s="24" t="s">
        <v>51</v>
      </c>
      <c r="I117" s="24" t="s">
        <v>51</v>
      </c>
      <c r="J117" s="24" t="s">
        <v>51</v>
      </c>
      <c r="K117" s="25" t="s">
        <v>51</v>
      </c>
      <c r="L117" s="26">
        <v>0</v>
      </c>
      <c r="M117" s="26">
        <v>150000</v>
      </c>
      <c r="N117" s="26">
        <v>150000</v>
      </c>
      <c r="O117" s="26">
        <v>150000</v>
      </c>
      <c r="P117" s="27">
        <v>1</v>
      </c>
      <c r="Q117" s="26">
        <v>0</v>
      </c>
      <c r="R117" s="26">
        <v>0</v>
      </c>
      <c r="S117" s="26">
        <v>0</v>
      </c>
      <c r="T117" s="26">
        <v>5654</v>
      </c>
      <c r="U117" s="26">
        <v>6259</v>
      </c>
      <c r="V117" s="26">
        <v>0</v>
      </c>
      <c r="W117" s="26">
        <v>0</v>
      </c>
      <c r="X117" s="26">
        <v>7702</v>
      </c>
      <c r="Y117" s="26">
        <v>1427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6">
        <v>0</v>
      </c>
      <c r="AM117" s="26">
        <v>0</v>
      </c>
      <c r="AN117" s="26">
        <v>128958</v>
      </c>
      <c r="AO117" s="34" t="s">
        <v>60</v>
      </c>
      <c r="AP117" s="31">
        <v>150000</v>
      </c>
      <c r="AQ117" s="22"/>
      <c r="AR117" s="22"/>
      <c r="AS117" s="32">
        <f t="shared" si="2"/>
        <v>0</v>
      </c>
      <c r="AT117" s="35"/>
    </row>
    <row r="118" spans="2:46" x14ac:dyDescent="0.2">
      <c r="B118" s="22" t="s">
        <v>165</v>
      </c>
      <c r="C118" s="23" t="s">
        <v>176</v>
      </c>
      <c r="D118" s="22">
        <v>2</v>
      </c>
      <c r="E118" s="24" t="s">
        <v>51</v>
      </c>
      <c r="F118" s="24" t="s">
        <v>53</v>
      </c>
      <c r="G118" s="24" t="s">
        <v>51</v>
      </c>
      <c r="H118" s="24" t="s">
        <v>50</v>
      </c>
      <c r="I118" s="24" t="s">
        <v>50</v>
      </c>
      <c r="J118" s="24" t="s">
        <v>51</v>
      </c>
      <c r="K118" s="25" t="s">
        <v>51</v>
      </c>
      <c r="L118" s="26">
        <v>0</v>
      </c>
      <c r="M118" s="26">
        <v>150000</v>
      </c>
      <c r="N118" s="26">
        <v>150000</v>
      </c>
      <c r="O118" s="26">
        <v>91667</v>
      </c>
      <c r="P118" s="27">
        <v>0.61111111111111105</v>
      </c>
      <c r="Q118" s="26">
        <v>0</v>
      </c>
      <c r="R118" s="26">
        <v>0</v>
      </c>
      <c r="S118" s="26">
        <v>0</v>
      </c>
      <c r="T118" s="26">
        <v>37651</v>
      </c>
      <c r="U118" s="26">
        <v>42960</v>
      </c>
      <c r="V118" s="26">
        <v>11056</v>
      </c>
      <c r="W118" s="26">
        <v>0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0</v>
      </c>
      <c r="AK118" s="26">
        <v>0</v>
      </c>
      <c r="AL118" s="26">
        <v>0</v>
      </c>
      <c r="AM118" s="26">
        <v>0</v>
      </c>
      <c r="AN118" s="26">
        <v>0</v>
      </c>
      <c r="AO118" s="34"/>
      <c r="AP118" s="31">
        <v>91667</v>
      </c>
      <c r="AQ118" s="22"/>
      <c r="AR118" s="22"/>
      <c r="AS118" s="32">
        <f t="shared" si="2"/>
        <v>0</v>
      </c>
      <c r="AT118" s="35"/>
    </row>
    <row r="119" spans="2:46" x14ac:dyDescent="0.2">
      <c r="B119" s="22" t="s">
        <v>165</v>
      </c>
      <c r="C119" s="23" t="s">
        <v>177</v>
      </c>
      <c r="D119" s="22">
        <v>1</v>
      </c>
      <c r="E119" s="24" t="s">
        <v>51</v>
      </c>
      <c r="F119" s="24" t="s">
        <v>53</v>
      </c>
      <c r="G119" s="24" t="s">
        <v>51</v>
      </c>
      <c r="H119" s="24" t="s">
        <v>51</v>
      </c>
      <c r="I119" s="24" t="s">
        <v>51</v>
      </c>
      <c r="J119" s="24" t="s">
        <v>51</v>
      </c>
      <c r="K119" s="25" t="s">
        <v>51</v>
      </c>
      <c r="L119" s="26">
        <v>216911.7</v>
      </c>
      <c r="M119" s="26">
        <v>0</v>
      </c>
      <c r="N119" s="26">
        <v>216911.7</v>
      </c>
      <c r="O119" s="26">
        <v>216912</v>
      </c>
      <c r="P119" s="27">
        <v>1</v>
      </c>
      <c r="Q119" s="26">
        <v>216912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v>0</v>
      </c>
      <c r="AI119" s="26">
        <v>0</v>
      </c>
      <c r="AJ119" s="26">
        <v>0</v>
      </c>
      <c r="AK119" s="26">
        <v>0</v>
      </c>
      <c r="AL119" s="26">
        <v>0</v>
      </c>
      <c r="AM119" s="26">
        <v>0</v>
      </c>
      <c r="AN119" s="26">
        <v>0</v>
      </c>
      <c r="AO119" s="34"/>
      <c r="AP119" s="31">
        <v>216912</v>
      </c>
      <c r="AQ119" s="22"/>
      <c r="AR119" s="22"/>
      <c r="AS119" s="32">
        <f t="shared" si="2"/>
        <v>-0.29999999998835847</v>
      </c>
      <c r="AT119" s="35">
        <f t="shared" si="3"/>
        <v>-1.3830512599751808E-4</v>
      </c>
    </row>
    <row r="120" spans="2:46" x14ac:dyDescent="0.2">
      <c r="B120" s="22" t="s">
        <v>165</v>
      </c>
      <c r="C120" s="23" t="s">
        <v>178</v>
      </c>
      <c r="D120" s="22">
        <v>1</v>
      </c>
      <c r="E120" s="24" t="s">
        <v>51</v>
      </c>
      <c r="F120" s="24" t="s">
        <v>53</v>
      </c>
      <c r="G120" s="24" t="s">
        <v>51</v>
      </c>
      <c r="H120" s="24" t="s">
        <v>50</v>
      </c>
      <c r="I120" s="24" t="s">
        <v>50</v>
      </c>
      <c r="J120" s="24" t="s">
        <v>51</v>
      </c>
      <c r="K120" s="25" t="s">
        <v>51</v>
      </c>
      <c r="L120" s="26">
        <v>321960.40000000002</v>
      </c>
      <c r="M120" s="26">
        <v>0</v>
      </c>
      <c r="N120" s="26">
        <v>321960.40000000002</v>
      </c>
      <c r="O120" s="26">
        <v>196754</v>
      </c>
      <c r="P120" s="27">
        <v>0.61111111111111105</v>
      </c>
      <c r="Q120" s="26">
        <v>196754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0</v>
      </c>
      <c r="AI120" s="26">
        <v>0</v>
      </c>
      <c r="AJ120" s="26">
        <v>0</v>
      </c>
      <c r="AK120" s="26">
        <v>0</v>
      </c>
      <c r="AL120" s="26">
        <v>0</v>
      </c>
      <c r="AM120" s="26">
        <v>0</v>
      </c>
      <c r="AN120" s="26">
        <v>0</v>
      </c>
      <c r="AO120" s="34"/>
      <c r="AP120" s="31">
        <v>196754</v>
      </c>
      <c r="AQ120" s="22"/>
      <c r="AR120" s="22"/>
      <c r="AS120" s="32">
        <f t="shared" si="2"/>
        <v>125206.40000000002</v>
      </c>
      <c r="AT120" s="35">
        <f t="shared" si="3"/>
        <v>38.888757747847258</v>
      </c>
    </row>
    <row r="121" spans="2:46" x14ac:dyDescent="0.2">
      <c r="B121" s="22" t="s">
        <v>165</v>
      </c>
      <c r="C121" s="23" t="s">
        <v>179</v>
      </c>
      <c r="D121" s="22">
        <v>1</v>
      </c>
      <c r="E121" s="24" t="s">
        <v>51</v>
      </c>
      <c r="F121" s="24" t="s">
        <v>53</v>
      </c>
      <c r="G121" s="24" t="s">
        <v>51</v>
      </c>
      <c r="H121" s="24" t="s">
        <v>50</v>
      </c>
      <c r="I121" s="24" t="s">
        <v>50</v>
      </c>
      <c r="J121" s="24" t="s">
        <v>51</v>
      </c>
      <c r="K121" s="25" t="s">
        <v>51</v>
      </c>
      <c r="L121" s="26">
        <v>461080.6</v>
      </c>
      <c r="M121" s="26">
        <v>0</v>
      </c>
      <c r="N121" s="26">
        <v>461080.6</v>
      </c>
      <c r="O121" s="26">
        <v>281772</v>
      </c>
      <c r="P121" s="27">
        <v>0.61111111111111116</v>
      </c>
      <c r="Q121" s="26">
        <v>281772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0</v>
      </c>
      <c r="AJ121" s="26">
        <v>0</v>
      </c>
      <c r="AK121" s="26">
        <v>0</v>
      </c>
      <c r="AL121" s="26">
        <v>0</v>
      </c>
      <c r="AM121" s="26">
        <v>0</v>
      </c>
      <c r="AN121" s="26">
        <v>0</v>
      </c>
      <c r="AO121" s="34"/>
      <c r="AP121" s="31">
        <v>281772</v>
      </c>
      <c r="AQ121" s="22"/>
      <c r="AR121" s="22"/>
      <c r="AS121" s="32">
        <f t="shared" si="2"/>
        <v>179308.59999999998</v>
      </c>
      <c r="AT121" s="35">
        <f t="shared" si="3"/>
        <v>38.88877562838254</v>
      </c>
    </row>
    <row r="122" spans="2:46" x14ac:dyDescent="0.2">
      <c r="B122" s="22" t="s">
        <v>165</v>
      </c>
      <c r="C122" s="23" t="s">
        <v>180</v>
      </c>
      <c r="D122" s="22">
        <v>1</v>
      </c>
      <c r="E122" s="24" t="s">
        <v>51</v>
      </c>
      <c r="F122" s="24" t="s">
        <v>53</v>
      </c>
      <c r="G122" s="24" t="s">
        <v>51</v>
      </c>
      <c r="H122" s="24" t="s">
        <v>50</v>
      </c>
      <c r="I122" s="24" t="s">
        <v>50</v>
      </c>
      <c r="J122" s="24" t="s">
        <v>51</v>
      </c>
      <c r="K122" s="25" t="s">
        <v>51</v>
      </c>
      <c r="L122" s="26">
        <v>390103.4</v>
      </c>
      <c r="M122" s="26">
        <v>0</v>
      </c>
      <c r="N122" s="26">
        <v>390103.4</v>
      </c>
      <c r="O122" s="26">
        <v>238397</v>
      </c>
      <c r="P122" s="27">
        <v>0.61111111111111105</v>
      </c>
      <c r="Q122" s="26">
        <v>238397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0</v>
      </c>
      <c r="AK122" s="26">
        <v>0</v>
      </c>
      <c r="AL122" s="26">
        <v>0</v>
      </c>
      <c r="AM122" s="26">
        <v>0</v>
      </c>
      <c r="AN122" s="26">
        <v>0</v>
      </c>
      <c r="AO122" s="34"/>
      <c r="AP122" s="31">
        <v>238397</v>
      </c>
      <c r="AQ122" s="22"/>
      <c r="AR122" s="22"/>
      <c r="AS122" s="32">
        <f t="shared" si="2"/>
        <v>151706.40000000002</v>
      </c>
      <c r="AT122" s="35">
        <f t="shared" si="3"/>
        <v>38.888766414237871</v>
      </c>
    </row>
    <row r="123" spans="2:46" x14ac:dyDescent="0.2">
      <c r="B123" s="22" t="s">
        <v>165</v>
      </c>
      <c r="C123" s="23" t="s">
        <v>181</v>
      </c>
      <c r="D123" s="22">
        <v>1</v>
      </c>
      <c r="E123" s="24" t="s">
        <v>51</v>
      </c>
      <c r="F123" s="24" t="s">
        <v>53</v>
      </c>
      <c r="G123" s="24" t="s">
        <v>51</v>
      </c>
      <c r="H123" s="24" t="s">
        <v>50</v>
      </c>
      <c r="I123" s="24" t="s">
        <v>50</v>
      </c>
      <c r="J123" s="24" t="s">
        <v>51</v>
      </c>
      <c r="K123" s="25" t="s">
        <v>51</v>
      </c>
      <c r="L123" s="26">
        <v>459663.5</v>
      </c>
      <c r="M123" s="26">
        <v>0</v>
      </c>
      <c r="N123" s="26">
        <v>459663.5</v>
      </c>
      <c r="O123" s="26">
        <v>280906</v>
      </c>
      <c r="P123" s="27">
        <v>0.61111111111111105</v>
      </c>
      <c r="Q123" s="26">
        <v>280906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v>0</v>
      </c>
      <c r="AI123" s="26">
        <v>0</v>
      </c>
      <c r="AJ123" s="26">
        <v>0</v>
      </c>
      <c r="AK123" s="26">
        <v>0</v>
      </c>
      <c r="AL123" s="26">
        <v>0</v>
      </c>
      <c r="AM123" s="26">
        <v>0</v>
      </c>
      <c r="AN123" s="26">
        <v>0</v>
      </c>
      <c r="AO123" s="34"/>
      <c r="AP123" s="31">
        <v>280906</v>
      </c>
      <c r="AQ123" s="22"/>
      <c r="AR123" s="22"/>
      <c r="AS123" s="32">
        <f t="shared" si="2"/>
        <v>178757.5</v>
      </c>
      <c r="AT123" s="35">
        <f t="shared" si="3"/>
        <v>38.8887740705973</v>
      </c>
    </row>
    <row r="124" spans="2:46" x14ac:dyDescent="0.2">
      <c r="B124" s="22" t="s">
        <v>182</v>
      </c>
      <c r="C124" s="23" t="s">
        <v>183</v>
      </c>
      <c r="D124" s="22">
        <v>3</v>
      </c>
      <c r="E124" s="24" t="s">
        <v>51</v>
      </c>
      <c r="F124" s="24" t="s">
        <v>51</v>
      </c>
      <c r="G124" s="24" t="s">
        <v>50</v>
      </c>
      <c r="H124" s="24" t="s">
        <v>50</v>
      </c>
      <c r="I124" s="24" t="s">
        <v>50</v>
      </c>
      <c r="J124" s="24" t="s">
        <v>51</v>
      </c>
      <c r="K124" s="25" t="s">
        <v>51</v>
      </c>
      <c r="L124" s="26">
        <v>1354899</v>
      </c>
      <c r="M124" s="26">
        <v>0</v>
      </c>
      <c r="N124" s="26">
        <v>1354899</v>
      </c>
      <c r="O124" s="26">
        <v>677450</v>
      </c>
      <c r="P124" s="27">
        <v>0.5</v>
      </c>
      <c r="Q124" s="26">
        <v>677450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26">
        <v>0</v>
      </c>
      <c r="AI124" s="26">
        <v>0</v>
      </c>
      <c r="AJ124" s="26">
        <v>0</v>
      </c>
      <c r="AK124" s="26">
        <v>0</v>
      </c>
      <c r="AL124" s="26">
        <v>0</v>
      </c>
      <c r="AM124" s="26">
        <v>0</v>
      </c>
      <c r="AN124" s="26">
        <v>0</v>
      </c>
      <c r="AO124" s="34"/>
      <c r="AP124" s="31">
        <v>677450</v>
      </c>
      <c r="AQ124" s="22"/>
      <c r="AR124" s="22"/>
      <c r="AS124" s="32">
        <f t="shared" si="2"/>
        <v>677449</v>
      </c>
      <c r="AT124" s="42">
        <f t="shared" si="3"/>
        <v>49.999963096880286</v>
      </c>
    </row>
    <row r="125" spans="2:46" x14ac:dyDescent="0.2">
      <c r="B125" s="22" t="s">
        <v>182</v>
      </c>
      <c r="C125" s="23" t="s">
        <v>184</v>
      </c>
      <c r="D125" s="22">
        <v>4</v>
      </c>
      <c r="E125" s="24" t="s">
        <v>51</v>
      </c>
      <c r="F125" s="24" t="s">
        <v>53</v>
      </c>
      <c r="G125" s="24" t="s">
        <v>50</v>
      </c>
      <c r="H125" s="24" t="s">
        <v>51</v>
      </c>
      <c r="I125" s="24" t="s">
        <v>50</v>
      </c>
      <c r="J125" s="24" t="s">
        <v>51</v>
      </c>
      <c r="K125" s="25" t="s">
        <v>51</v>
      </c>
      <c r="L125" s="26">
        <v>255637.5</v>
      </c>
      <c r="M125" s="26">
        <v>0</v>
      </c>
      <c r="N125" s="26">
        <v>255637.5</v>
      </c>
      <c r="O125" s="26">
        <v>170425</v>
      </c>
      <c r="P125" s="27">
        <v>0.66666666666666663</v>
      </c>
      <c r="Q125" s="26">
        <v>170425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6">
        <v>0</v>
      </c>
      <c r="AM125" s="26">
        <v>0</v>
      </c>
      <c r="AN125" s="26">
        <v>0</v>
      </c>
      <c r="AO125" s="34"/>
      <c r="AP125" s="31">
        <v>170425</v>
      </c>
      <c r="AQ125" s="22"/>
      <c r="AR125" s="22"/>
      <c r="AS125" s="32">
        <f t="shared" si="2"/>
        <v>85212.5</v>
      </c>
      <c r="AT125" s="35">
        <f t="shared" si="3"/>
        <v>33.333333333333329</v>
      </c>
    </row>
    <row r="126" spans="2:46" x14ac:dyDescent="0.2">
      <c r="B126" s="22" t="s">
        <v>182</v>
      </c>
      <c r="C126" s="23" t="s">
        <v>185</v>
      </c>
      <c r="D126" s="22">
        <v>4</v>
      </c>
      <c r="E126" s="24" t="s">
        <v>51</v>
      </c>
      <c r="F126" s="24" t="s">
        <v>53</v>
      </c>
      <c r="G126" s="24" t="s">
        <v>50</v>
      </c>
      <c r="H126" s="24" t="s">
        <v>50</v>
      </c>
      <c r="I126" s="24" t="s">
        <v>50</v>
      </c>
      <c r="J126" s="24" t="s">
        <v>51</v>
      </c>
      <c r="K126" s="25" t="s">
        <v>51</v>
      </c>
      <c r="L126" s="26">
        <v>186617.4</v>
      </c>
      <c r="M126" s="26">
        <v>0</v>
      </c>
      <c r="N126" s="26">
        <v>186617.4</v>
      </c>
      <c r="O126" s="26">
        <v>82942</v>
      </c>
      <c r="P126" s="27">
        <v>0.44444444444444448</v>
      </c>
      <c r="Q126" s="26">
        <v>82942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26">
        <v>0</v>
      </c>
      <c r="AI126" s="26">
        <v>0</v>
      </c>
      <c r="AJ126" s="26">
        <v>0</v>
      </c>
      <c r="AK126" s="26">
        <v>0</v>
      </c>
      <c r="AL126" s="26">
        <v>0</v>
      </c>
      <c r="AM126" s="26">
        <v>0</v>
      </c>
      <c r="AN126" s="26">
        <v>0</v>
      </c>
      <c r="AO126" s="34"/>
      <c r="AP126" s="31">
        <v>82942</v>
      </c>
      <c r="AQ126" s="22"/>
      <c r="AR126" s="22"/>
      <c r="AS126" s="32">
        <f t="shared" si="2"/>
        <v>103675.4</v>
      </c>
      <c r="AT126" s="42">
        <f t="shared" si="3"/>
        <v>55.555055423556432</v>
      </c>
    </row>
    <row r="127" spans="2:46" x14ac:dyDescent="0.2">
      <c r="B127" s="22" t="s">
        <v>186</v>
      </c>
      <c r="C127" s="23" t="s">
        <v>187</v>
      </c>
      <c r="D127" s="22">
        <v>3</v>
      </c>
      <c r="E127" s="24" t="s">
        <v>51</v>
      </c>
      <c r="F127" s="24" t="s">
        <v>53</v>
      </c>
      <c r="G127" s="24" t="s">
        <v>50</v>
      </c>
      <c r="H127" s="24" t="s">
        <v>50</v>
      </c>
      <c r="I127" s="24" t="s">
        <v>50</v>
      </c>
      <c r="J127" s="24" t="s">
        <v>51</v>
      </c>
      <c r="K127" s="25" t="s">
        <v>50</v>
      </c>
      <c r="L127" s="26">
        <v>1623422.1</v>
      </c>
      <c r="M127" s="26">
        <v>0</v>
      </c>
      <c r="N127" s="26">
        <v>1623422.1</v>
      </c>
      <c r="O127" s="26">
        <v>450951</v>
      </c>
      <c r="P127" s="27">
        <v>0.27777777777777779</v>
      </c>
      <c r="Q127" s="26">
        <v>450951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  <c r="Z127" s="26">
        <v>0</v>
      </c>
      <c r="AA127" s="26">
        <v>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6">
        <v>0</v>
      </c>
      <c r="AM127" s="26">
        <v>0</v>
      </c>
      <c r="AN127" s="26">
        <v>0</v>
      </c>
      <c r="AO127" s="34"/>
      <c r="AP127" s="31">
        <v>450951</v>
      </c>
      <c r="AQ127" s="22"/>
      <c r="AR127" s="22"/>
      <c r="AS127" s="32">
        <f t="shared" si="2"/>
        <v>1172471.1000000001</v>
      </c>
      <c r="AT127" s="42">
        <f t="shared" si="3"/>
        <v>72.222196556274554</v>
      </c>
    </row>
    <row r="128" spans="2:46" x14ac:dyDescent="0.2">
      <c r="B128" s="22" t="s">
        <v>186</v>
      </c>
      <c r="C128" s="23" t="s">
        <v>188</v>
      </c>
      <c r="D128" s="22">
        <v>3</v>
      </c>
      <c r="E128" s="24" t="s">
        <v>51</v>
      </c>
      <c r="F128" s="24" t="s">
        <v>53</v>
      </c>
      <c r="G128" s="24" t="s">
        <v>50</v>
      </c>
      <c r="H128" s="24" t="s">
        <v>50</v>
      </c>
      <c r="I128" s="24" t="s">
        <v>50</v>
      </c>
      <c r="J128" s="24" t="s">
        <v>51</v>
      </c>
      <c r="K128" s="25" t="s">
        <v>50</v>
      </c>
      <c r="L128" s="26">
        <v>1229960.1000000001</v>
      </c>
      <c r="M128" s="26">
        <v>0</v>
      </c>
      <c r="N128" s="26">
        <v>1229960.1000000001</v>
      </c>
      <c r="O128" s="26">
        <v>341656</v>
      </c>
      <c r="P128" s="27">
        <v>0.27777777777777779</v>
      </c>
      <c r="Q128" s="26">
        <v>341656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0</v>
      </c>
      <c r="AJ128" s="26">
        <v>0</v>
      </c>
      <c r="AK128" s="26">
        <v>0</v>
      </c>
      <c r="AL128" s="26">
        <v>0</v>
      </c>
      <c r="AM128" s="26">
        <v>0</v>
      </c>
      <c r="AN128" s="26">
        <v>0</v>
      </c>
      <c r="AO128" s="34"/>
      <c r="AP128" s="31">
        <v>341656</v>
      </c>
      <c r="AQ128" s="22"/>
      <c r="AR128" s="22"/>
      <c r="AS128" s="32">
        <f t="shared" si="2"/>
        <v>888304.10000000009</v>
      </c>
      <c r="AT128" s="42">
        <f t="shared" si="3"/>
        <v>72.222188345784559</v>
      </c>
    </row>
    <row r="129" spans="2:46" x14ac:dyDescent="0.2">
      <c r="B129" s="22" t="s">
        <v>186</v>
      </c>
      <c r="C129" s="23" t="s">
        <v>189</v>
      </c>
      <c r="D129" s="22">
        <v>3</v>
      </c>
      <c r="E129" s="24" t="s">
        <v>51</v>
      </c>
      <c r="F129" s="24" t="s">
        <v>53</v>
      </c>
      <c r="G129" s="24" t="s">
        <v>50</v>
      </c>
      <c r="H129" s="24" t="s">
        <v>50</v>
      </c>
      <c r="I129" s="24" t="s">
        <v>50</v>
      </c>
      <c r="J129" s="24" t="s">
        <v>51</v>
      </c>
      <c r="K129" s="25" t="s">
        <v>50</v>
      </c>
      <c r="L129" s="26">
        <v>720186.5</v>
      </c>
      <c r="M129" s="26">
        <v>0</v>
      </c>
      <c r="N129" s="26">
        <v>720186.5</v>
      </c>
      <c r="O129" s="26">
        <v>200052</v>
      </c>
      <c r="P129" s="27">
        <v>0.27777777777777779</v>
      </c>
      <c r="Q129" s="26">
        <v>200052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6">
        <v>0</v>
      </c>
      <c r="AM129" s="26">
        <v>0</v>
      </c>
      <c r="AN129" s="26">
        <v>0</v>
      </c>
      <c r="AO129" s="34"/>
      <c r="AP129" s="31">
        <v>200052</v>
      </c>
      <c r="AQ129" s="22"/>
      <c r="AR129" s="22"/>
      <c r="AS129" s="32">
        <f t="shared" si="2"/>
        <v>520134.5</v>
      </c>
      <c r="AT129" s="42">
        <f t="shared" si="3"/>
        <v>72.222195223042917</v>
      </c>
    </row>
    <row r="130" spans="2:46" x14ac:dyDescent="0.2">
      <c r="B130" s="22" t="s">
        <v>186</v>
      </c>
      <c r="C130" s="23" t="s">
        <v>190</v>
      </c>
      <c r="D130" s="22">
        <v>3</v>
      </c>
      <c r="E130" s="24" t="s">
        <v>51</v>
      </c>
      <c r="F130" s="24" t="s">
        <v>53</v>
      </c>
      <c r="G130" s="24" t="s">
        <v>50</v>
      </c>
      <c r="H130" s="24" t="s">
        <v>50</v>
      </c>
      <c r="I130" s="24" t="s">
        <v>50</v>
      </c>
      <c r="J130" s="24" t="s">
        <v>51</v>
      </c>
      <c r="K130" s="25" t="s">
        <v>50</v>
      </c>
      <c r="L130" s="26">
        <v>1363073.2</v>
      </c>
      <c r="M130" s="26">
        <v>0</v>
      </c>
      <c r="N130" s="26">
        <v>1363073.2</v>
      </c>
      <c r="O130" s="26">
        <v>378632</v>
      </c>
      <c r="P130" s="27">
        <v>0.27777777777777779</v>
      </c>
      <c r="Q130" s="26">
        <v>378632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0</v>
      </c>
      <c r="AK130" s="26">
        <v>0</v>
      </c>
      <c r="AL130" s="26">
        <v>0</v>
      </c>
      <c r="AM130" s="26">
        <v>0</v>
      </c>
      <c r="AN130" s="26">
        <v>0</v>
      </c>
      <c r="AO130" s="34"/>
      <c r="AP130" s="31">
        <v>378632</v>
      </c>
      <c r="AQ130" s="22"/>
      <c r="AR130" s="22"/>
      <c r="AS130" s="32">
        <f t="shared" si="2"/>
        <v>984441.2</v>
      </c>
      <c r="AT130" s="42">
        <f t="shared" si="3"/>
        <v>72.222181464649154</v>
      </c>
    </row>
    <row r="131" spans="2:46" x14ac:dyDescent="0.2">
      <c r="B131" s="22" t="s">
        <v>186</v>
      </c>
      <c r="C131" s="23" t="s">
        <v>191</v>
      </c>
      <c r="D131" s="22">
        <v>3</v>
      </c>
      <c r="E131" s="24" t="s">
        <v>50</v>
      </c>
      <c r="F131" s="24" t="s">
        <v>53</v>
      </c>
      <c r="G131" s="24" t="s">
        <v>50</v>
      </c>
      <c r="H131" s="24" t="s">
        <v>50</v>
      </c>
      <c r="I131" s="24" t="s">
        <v>50</v>
      </c>
      <c r="J131" s="24" t="s">
        <v>51</v>
      </c>
      <c r="K131" s="25" t="s">
        <v>50</v>
      </c>
      <c r="L131" s="26">
        <v>1042332.6</v>
      </c>
      <c r="M131" s="26">
        <v>0</v>
      </c>
      <c r="N131" s="26">
        <v>1042332.6</v>
      </c>
      <c r="O131" s="26">
        <v>115815</v>
      </c>
      <c r="P131" s="27">
        <v>0.11111111111111112</v>
      </c>
      <c r="Q131" s="26">
        <v>115815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0</v>
      </c>
      <c r="AK131" s="26">
        <v>0</v>
      </c>
      <c r="AL131" s="26">
        <v>0</v>
      </c>
      <c r="AM131" s="26">
        <v>0</v>
      </c>
      <c r="AN131" s="26">
        <v>0</v>
      </c>
      <c r="AO131" s="34"/>
      <c r="AP131" s="31">
        <v>115815</v>
      </c>
      <c r="AQ131" s="22"/>
      <c r="AR131" s="22"/>
      <c r="AS131" s="32">
        <f t="shared" si="2"/>
        <v>926517.6</v>
      </c>
      <c r="AT131" s="42">
        <f t="shared" si="3"/>
        <v>88.888863305244413</v>
      </c>
    </row>
    <row r="132" spans="2:46" x14ac:dyDescent="0.2">
      <c r="B132" s="22" t="s">
        <v>186</v>
      </c>
      <c r="C132" s="23" t="s">
        <v>192</v>
      </c>
      <c r="D132" s="22">
        <v>3</v>
      </c>
      <c r="E132" s="24" t="s">
        <v>51</v>
      </c>
      <c r="F132" s="24" t="s">
        <v>53</v>
      </c>
      <c r="G132" s="24" t="s">
        <v>50</v>
      </c>
      <c r="H132" s="24" t="s">
        <v>50</v>
      </c>
      <c r="I132" s="24" t="s">
        <v>50</v>
      </c>
      <c r="J132" s="24" t="s">
        <v>51</v>
      </c>
      <c r="K132" s="25" t="s">
        <v>50</v>
      </c>
      <c r="L132" s="26">
        <v>1158175.7</v>
      </c>
      <c r="M132" s="26">
        <v>0</v>
      </c>
      <c r="N132" s="26">
        <v>1158175.7</v>
      </c>
      <c r="O132" s="26">
        <v>321716</v>
      </c>
      <c r="P132" s="27">
        <v>0.27777777777777779</v>
      </c>
      <c r="Q132" s="26">
        <v>321716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6">
        <v>0</v>
      </c>
      <c r="AM132" s="26">
        <v>0</v>
      </c>
      <c r="AN132" s="26">
        <v>0</v>
      </c>
      <c r="AO132" s="34"/>
      <c r="AP132" s="31">
        <v>321716</v>
      </c>
      <c r="AQ132" s="22"/>
      <c r="AR132" s="22"/>
      <c r="AS132" s="32">
        <f t="shared" si="2"/>
        <v>836459.7</v>
      </c>
      <c r="AT132" s="42">
        <f t="shared" si="3"/>
        <v>72.222176652471632</v>
      </c>
    </row>
    <row r="133" spans="2:46" x14ac:dyDescent="0.2">
      <c r="B133" s="22" t="s">
        <v>186</v>
      </c>
      <c r="C133" s="23" t="s">
        <v>193</v>
      </c>
      <c r="D133" s="22">
        <v>3</v>
      </c>
      <c r="E133" s="24" t="s">
        <v>51</v>
      </c>
      <c r="F133" s="24" t="s">
        <v>53</v>
      </c>
      <c r="G133" s="24" t="s">
        <v>50</v>
      </c>
      <c r="H133" s="24" t="s">
        <v>50</v>
      </c>
      <c r="I133" s="24" t="s">
        <v>50</v>
      </c>
      <c r="J133" s="24" t="s">
        <v>51</v>
      </c>
      <c r="K133" s="25" t="s">
        <v>50</v>
      </c>
      <c r="L133" s="26">
        <v>525276.19999999995</v>
      </c>
      <c r="M133" s="26">
        <v>0</v>
      </c>
      <c r="N133" s="26">
        <v>525276.19999999995</v>
      </c>
      <c r="O133" s="26">
        <v>145911</v>
      </c>
      <c r="P133" s="27">
        <v>0.27777777777777779</v>
      </c>
      <c r="Q133" s="26">
        <v>145911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v>0</v>
      </c>
      <c r="AH133" s="26">
        <v>0</v>
      </c>
      <c r="AI133" s="26">
        <v>0</v>
      </c>
      <c r="AJ133" s="26">
        <v>0</v>
      </c>
      <c r="AK133" s="26">
        <v>0</v>
      </c>
      <c r="AL133" s="26">
        <v>0</v>
      </c>
      <c r="AM133" s="26">
        <v>0</v>
      </c>
      <c r="AN133" s="26">
        <v>0</v>
      </c>
      <c r="AO133" s="34"/>
      <c r="AP133" s="31">
        <v>145911</v>
      </c>
      <c r="AQ133" s="22"/>
      <c r="AR133" s="22"/>
      <c r="AS133" s="32">
        <f t="shared" si="2"/>
        <v>379365.19999999995</v>
      </c>
      <c r="AT133" s="42">
        <f t="shared" si="3"/>
        <v>72.222042422634033</v>
      </c>
    </row>
    <row r="134" spans="2:46" x14ac:dyDescent="0.2">
      <c r="B134" s="22" t="s">
        <v>186</v>
      </c>
      <c r="C134" s="23" t="s">
        <v>194</v>
      </c>
      <c r="D134" s="22">
        <v>1</v>
      </c>
      <c r="E134" s="24" t="s">
        <v>53</v>
      </c>
      <c r="F134" s="24" t="s">
        <v>51</v>
      </c>
      <c r="G134" s="24" t="s">
        <v>53</v>
      </c>
      <c r="H134" s="24" t="s">
        <v>53</v>
      </c>
      <c r="I134" s="24" t="s">
        <v>53</v>
      </c>
      <c r="J134" s="24" t="s">
        <v>53</v>
      </c>
      <c r="K134" s="24" t="s">
        <v>53</v>
      </c>
      <c r="L134" s="26">
        <v>4804081.5</v>
      </c>
      <c r="M134" s="26">
        <v>0</v>
      </c>
      <c r="N134" s="26">
        <v>4804081.5</v>
      </c>
      <c r="O134" s="26">
        <v>4804082</v>
      </c>
      <c r="P134" s="27">
        <v>1</v>
      </c>
      <c r="Q134" s="26">
        <v>4801967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v>0</v>
      </c>
      <c r="AH134" s="26">
        <v>0</v>
      </c>
      <c r="AI134" s="26">
        <v>0</v>
      </c>
      <c r="AJ134" s="26">
        <v>0</v>
      </c>
      <c r="AK134" s="26">
        <v>0</v>
      </c>
      <c r="AL134" s="26">
        <v>0</v>
      </c>
      <c r="AM134" s="26">
        <v>0</v>
      </c>
      <c r="AN134" s="26">
        <v>2115</v>
      </c>
      <c r="AO134" s="34"/>
      <c r="AP134" s="31">
        <v>4804082</v>
      </c>
      <c r="AQ134" s="22"/>
      <c r="AR134" s="22"/>
      <c r="AS134" s="32">
        <f t="shared" si="2"/>
        <v>2114.5</v>
      </c>
      <c r="AT134" s="35">
        <f t="shared" si="3"/>
        <v>4.4014657120200813E-2</v>
      </c>
    </row>
    <row r="135" spans="2:46" x14ac:dyDescent="0.2">
      <c r="B135" s="22" t="s">
        <v>195</v>
      </c>
      <c r="C135" s="23" t="s">
        <v>196</v>
      </c>
      <c r="D135" s="22">
        <v>1</v>
      </c>
      <c r="E135" s="24" t="s">
        <v>53</v>
      </c>
      <c r="F135" s="24" t="s">
        <v>51</v>
      </c>
      <c r="G135" s="24" t="s">
        <v>53</v>
      </c>
      <c r="H135" s="24" t="s">
        <v>53</v>
      </c>
      <c r="I135" s="24" t="s">
        <v>53</v>
      </c>
      <c r="J135" s="24" t="s">
        <v>53</v>
      </c>
      <c r="K135" s="24" t="s">
        <v>53</v>
      </c>
      <c r="L135" s="26">
        <v>0</v>
      </c>
      <c r="M135" s="26">
        <v>150000</v>
      </c>
      <c r="N135" s="26">
        <v>150000</v>
      </c>
      <c r="O135" s="26">
        <v>150000</v>
      </c>
      <c r="P135" s="27">
        <v>1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0</v>
      </c>
      <c r="AN135" s="26">
        <v>150000</v>
      </c>
      <c r="AO135" s="34"/>
      <c r="AP135" s="31">
        <v>150000</v>
      </c>
      <c r="AQ135" s="22"/>
      <c r="AR135" s="22"/>
      <c r="AS135" s="32">
        <f t="shared" si="2"/>
        <v>0</v>
      </c>
      <c r="AT135" s="35"/>
    </row>
    <row r="136" spans="2:46" x14ac:dyDescent="0.2">
      <c r="B136" s="22" t="s">
        <v>195</v>
      </c>
      <c r="C136" s="23" t="s">
        <v>197</v>
      </c>
      <c r="D136" s="22">
        <v>1</v>
      </c>
      <c r="E136" s="24" t="s">
        <v>51</v>
      </c>
      <c r="F136" s="24" t="s">
        <v>53</v>
      </c>
      <c r="G136" s="24" t="s">
        <v>50</v>
      </c>
      <c r="H136" s="24" t="s">
        <v>51</v>
      </c>
      <c r="I136" s="24" t="s">
        <v>51</v>
      </c>
      <c r="J136" s="24" t="s">
        <v>51</v>
      </c>
      <c r="K136" s="24" t="s">
        <v>51</v>
      </c>
      <c r="L136" s="26">
        <v>580243.6</v>
      </c>
      <c r="M136" s="26">
        <v>0</v>
      </c>
      <c r="N136" s="26">
        <v>580243.6</v>
      </c>
      <c r="O136" s="26">
        <v>483537</v>
      </c>
      <c r="P136" s="27">
        <v>0.83333333333333337</v>
      </c>
      <c r="Q136" s="26">
        <v>483537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26">
        <v>0</v>
      </c>
      <c r="AG136" s="26">
        <v>0</v>
      </c>
      <c r="AH136" s="26">
        <v>0</v>
      </c>
      <c r="AI136" s="26">
        <v>0</v>
      </c>
      <c r="AJ136" s="26">
        <v>0</v>
      </c>
      <c r="AK136" s="26">
        <v>0</v>
      </c>
      <c r="AL136" s="26">
        <v>0</v>
      </c>
      <c r="AM136" s="26">
        <v>0</v>
      </c>
      <c r="AN136" s="26">
        <v>0</v>
      </c>
      <c r="AO136" s="34"/>
      <c r="AP136" s="31">
        <v>483537</v>
      </c>
      <c r="AQ136" s="22"/>
      <c r="AR136" s="22"/>
      <c r="AS136" s="32">
        <f t="shared" ref="AS136:AS199" si="4">L136-Q136</f>
        <v>96706.599999999977</v>
      </c>
      <c r="AT136" s="35">
        <f t="shared" si="3"/>
        <v>16.666551772393522</v>
      </c>
    </row>
    <row r="137" spans="2:46" x14ac:dyDescent="0.2">
      <c r="B137" s="22" t="s">
        <v>195</v>
      </c>
      <c r="C137" s="23" t="s">
        <v>198</v>
      </c>
      <c r="D137" s="22">
        <v>1</v>
      </c>
      <c r="E137" s="24" t="s">
        <v>51</v>
      </c>
      <c r="F137" s="24" t="s">
        <v>53</v>
      </c>
      <c r="G137" s="24" t="s">
        <v>50</v>
      </c>
      <c r="H137" s="24" t="s">
        <v>51</v>
      </c>
      <c r="I137" s="24" t="s">
        <v>50</v>
      </c>
      <c r="J137" s="24" t="s">
        <v>51</v>
      </c>
      <c r="K137" s="24" t="s">
        <v>51</v>
      </c>
      <c r="L137" s="26">
        <v>580243.6</v>
      </c>
      <c r="M137" s="26">
        <v>0</v>
      </c>
      <c r="N137" s="26">
        <v>580243.6</v>
      </c>
      <c r="O137" s="26">
        <v>386830</v>
      </c>
      <c r="P137" s="27">
        <v>0.66666666666666663</v>
      </c>
      <c r="Q137" s="26">
        <v>386830</v>
      </c>
      <c r="R137" s="26">
        <v>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34"/>
      <c r="AP137" s="31">
        <v>386830</v>
      </c>
      <c r="AQ137" s="22"/>
      <c r="AR137" s="22"/>
      <c r="AS137" s="32">
        <f t="shared" si="4"/>
        <v>193413.59999999998</v>
      </c>
      <c r="AT137" s="35">
        <f t="shared" si="3"/>
        <v>33.333172481350928</v>
      </c>
    </row>
    <row r="138" spans="2:46" x14ac:dyDescent="0.2">
      <c r="B138" s="22" t="s">
        <v>195</v>
      </c>
      <c r="C138" s="23" t="s">
        <v>199</v>
      </c>
      <c r="D138" s="22">
        <v>1</v>
      </c>
      <c r="E138" s="24" t="s">
        <v>51</v>
      </c>
      <c r="F138" s="24" t="s">
        <v>53</v>
      </c>
      <c r="G138" s="24" t="s">
        <v>50</v>
      </c>
      <c r="H138" s="24" t="s">
        <v>51</v>
      </c>
      <c r="I138" s="24" t="s">
        <v>50</v>
      </c>
      <c r="J138" s="24" t="s">
        <v>51</v>
      </c>
      <c r="K138" s="24" t="s">
        <v>51</v>
      </c>
      <c r="L138" s="26">
        <v>423172</v>
      </c>
      <c r="M138" s="26">
        <v>0</v>
      </c>
      <c r="N138" s="26">
        <v>423172</v>
      </c>
      <c r="O138" s="26">
        <v>282115</v>
      </c>
      <c r="P138" s="27">
        <v>0.66666666666666663</v>
      </c>
      <c r="Q138" s="26">
        <v>282115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6">
        <v>0</v>
      </c>
      <c r="AM138" s="26">
        <v>0</v>
      </c>
      <c r="AN138" s="26">
        <v>0</v>
      </c>
      <c r="AO138" s="34"/>
      <c r="AP138" s="31">
        <v>282115</v>
      </c>
      <c r="AQ138" s="22"/>
      <c r="AR138" s="22"/>
      <c r="AS138" s="32">
        <f t="shared" si="4"/>
        <v>141057</v>
      </c>
      <c r="AT138" s="35">
        <f t="shared" si="3"/>
        <v>33.333254563156352</v>
      </c>
    </row>
    <row r="139" spans="2:46" x14ac:dyDescent="0.2">
      <c r="B139" s="22" t="s">
        <v>195</v>
      </c>
      <c r="C139" s="23" t="s">
        <v>200</v>
      </c>
      <c r="D139" s="22">
        <v>2</v>
      </c>
      <c r="E139" s="24" t="s">
        <v>51</v>
      </c>
      <c r="F139" s="24" t="s">
        <v>53</v>
      </c>
      <c r="G139" s="24" t="s">
        <v>51</v>
      </c>
      <c r="H139" s="24" t="s">
        <v>51</v>
      </c>
      <c r="I139" s="24" t="s">
        <v>51</v>
      </c>
      <c r="J139" s="24" t="s">
        <v>51</v>
      </c>
      <c r="K139" s="24" t="s">
        <v>51</v>
      </c>
      <c r="L139" s="26">
        <v>0</v>
      </c>
      <c r="M139" s="26">
        <v>150000</v>
      </c>
      <c r="N139" s="26">
        <v>150000</v>
      </c>
      <c r="O139" s="26">
        <v>150000</v>
      </c>
      <c r="P139" s="27">
        <v>1</v>
      </c>
      <c r="Q139" s="26">
        <v>0</v>
      </c>
      <c r="R139" s="26">
        <v>0</v>
      </c>
      <c r="S139" s="26">
        <v>0</v>
      </c>
      <c r="T139" s="26">
        <v>70096</v>
      </c>
      <c r="U139" s="26">
        <v>58321</v>
      </c>
      <c r="V139" s="26">
        <v>9279</v>
      </c>
      <c r="W139" s="26">
        <v>12304</v>
      </c>
      <c r="X139" s="26">
        <v>0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  <c r="AF139" s="26">
        <v>0</v>
      </c>
      <c r="AG139" s="26">
        <v>0</v>
      </c>
      <c r="AH139" s="26">
        <v>0</v>
      </c>
      <c r="AI139" s="26">
        <v>0</v>
      </c>
      <c r="AJ139" s="26">
        <v>0</v>
      </c>
      <c r="AK139" s="26">
        <v>0</v>
      </c>
      <c r="AL139" s="26">
        <v>0</v>
      </c>
      <c r="AM139" s="26">
        <v>0</v>
      </c>
      <c r="AN139" s="26">
        <v>0</v>
      </c>
      <c r="AO139" s="34"/>
      <c r="AP139" s="31">
        <v>150000</v>
      </c>
      <c r="AQ139" s="22"/>
      <c r="AR139" s="22"/>
      <c r="AS139" s="32">
        <f t="shared" si="4"/>
        <v>0</v>
      </c>
      <c r="AT139" s="35"/>
    </row>
    <row r="140" spans="2:46" x14ac:dyDescent="0.2">
      <c r="B140" s="22" t="s">
        <v>195</v>
      </c>
      <c r="C140" s="23" t="s">
        <v>201</v>
      </c>
      <c r="D140" s="22">
        <v>2</v>
      </c>
      <c r="E140" s="24" t="s">
        <v>51</v>
      </c>
      <c r="F140" s="24" t="s">
        <v>53</v>
      </c>
      <c r="G140" s="24" t="s">
        <v>50</v>
      </c>
      <c r="H140" s="24" t="s">
        <v>51</v>
      </c>
      <c r="I140" s="24" t="s">
        <v>51</v>
      </c>
      <c r="J140" s="24" t="s">
        <v>51</v>
      </c>
      <c r="K140" s="24" t="s">
        <v>51</v>
      </c>
      <c r="L140" s="26">
        <v>0</v>
      </c>
      <c r="M140" s="26">
        <v>150000</v>
      </c>
      <c r="N140" s="26">
        <v>150000</v>
      </c>
      <c r="O140" s="26">
        <v>125000</v>
      </c>
      <c r="P140" s="27">
        <v>0.83333333333333337</v>
      </c>
      <c r="Q140" s="26">
        <v>0</v>
      </c>
      <c r="R140" s="26">
        <v>0</v>
      </c>
      <c r="S140" s="26">
        <v>0</v>
      </c>
      <c r="T140" s="26">
        <v>60885</v>
      </c>
      <c r="U140" s="26">
        <v>32792</v>
      </c>
      <c r="V140" s="26">
        <v>6464</v>
      </c>
      <c r="W140" s="26">
        <v>24859</v>
      </c>
      <c r="X140" s="26">
        <v>0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  <c r="AD140" s="26">
        <v>0</v>
      </c>
      <c r="AE140" s="26">
        <v>0</v>
      </c>
      <c r="AF140" s="26">
        <v>0</v>
      </c>
      <c r="AG140" s="26">
        <v>0</v>
      </c>
      <c r="AH140" s="26">
        <v>0</v>
      </c>
      <c r="AI140" s="26">
        <v>0</v>
      </c>
      <c r="AJ140" s="26">
        <v>0</v>
      </c>
      <c r="AK140" s="26">
        <v>0</v>
      </c>
      <c r="AL140" s="26">
        <v>0</v>
      </c>
      <c r="AM140" s="26">
        <v>0</v>
      </c>
      <c r="AN140" s="26">
        <v>0</v>
      </c>
      <c r="AO140" s="34"/>
      <c r="AP140" s="31">
        <v>125000</v>
      </c>
      <c r="AQ140" s="22"/>
      <c r="AR140" s="22"/>
      <c r="AS140" s="32">
        <f t="shared" si="4"/>
        <v>0</v>
      </c>
      <c r="AT140" s="35"/>
    </row>
    <row r="141" spans="2:46" x14ac:dyDescent="0.2">
      <c r="B141" s="22" t="s">
        <v>195</v>
      </c>
      <c r="C141" s="23" t="s">
        <v>202</v>
      </c>
      <c r="D141" s="22">
        <v>2</v>
      </c>
      <c r="E141" s="24" t="s">
        <v>51</v>
      </c>
      <c r="F141" s="24" t="s">
        <v>53</v>
      </c>
      <c r="G141" s="24" t="s">
        <v>51</v>
      </c>
      <c r="H141" s="24" t="s">
        <v>51</v>
      </c>
      <c r="I141" s="24" t="s">
        <v>50</v>
      </c>
      <c r="J141" s="24" t="s">
        <v>51</v>
      </c>
      <c r="K141" s="24" t="s">
        <v>51</v>
      </c>
      <c r="L141" s="26">
        <v>0</v>
      </c>
      <c r="M141" s="26">
        <v>150000</v>
      </c>
      <c r="N141" s="26">
        <v>150000</v>
      </c>
      <c r="O141" s="26">
        <v>125000</v>
      </c>
      <c r="P141" s="27">
        <v>0.83333333333333337</v>
      </c>
      <c r="Q141" s="26">
        <v>0</v>
      </c>
      <c r="R141" s="26">
        <v>0</v>
      </c>
      <c r="S141" s="26">
        <v>0</v>
      </c>
      <c r="T141" s="26">
        <v>42155</v>
      </c>
      <c r="U141" s="26">
        <v>38594</v>
      </c>
      <c r="V141" s="26">
        <v>10907</v>
      </c>
      <c r="W141" s="26">
        <v>33344</v>
      </c>
      <c r="X141" s="26">
        <v>0</v>
      </c>
      <c r="Y141" s="26">
        <v>0</v>
      </c>
      <c r="Z141" s="26">
        <v>0</v>
      </c>
      <c r="AA141" s="26">
        <v>0</v>
      </c>
      <c r="AB141" s="26">
        <v>0</v>
      </c>
      <c r="AC141" s="26">
        <v>0</v>
      </c>
      <c r="AD141" s="26">
        <v>0</v>
      </c>
      <c r="AE141" s="26">
        <v>0</v>
      </c>
      <c r="AF141" s="26">
        <v>0</v>
      </c>
      <c r="AG141" s="26">
        <v>0</v>
      </c>
      <c r="AH141" s="26">
        <v>0</v>
      </c>
      <c r="AI141" s="26">
        <v>0</v>
      </c>
      <c r="AJ141" s="26">
        <v>0</v>
      </c>
      <c r="AK141" s="26">
        <v>0</v>
      </c>
      <c r="AL141" s="26">
        <v>0</v>
      </c>
      <c r="AM141" s="26">
        <v>0</v>
      </c>
      <c r="AN141" s="26">
        <v>0</v>
      </c>
      <c r="AO141" s="34"/>
      <c r="AP141" s="31">
        <v>125000</v>
      </c>
      <c r="AQ141" s="22"/>
      <c r="AR141" s="22"/>
      <c r="AS141" s="32">
        <f t="shared" si="4"/>
        <v>0</v>
      </c>
      <c r="AT141" s="35"/>
    </row>
    <row r="142" spans="2:46" x14ac:dyDescent="0.2">
      <c r="B142" s="22" t="s">
        <v>195</v>
      </c>
      <c r="C142" s="23" t="s">
        <v>203</v>
      </c>
      <c r="D142" s="22">
        <v>2</v>
      </c>
      <c r="E142" s="24" t="s">
        <v>51</v>
      </c>
      <c r="F142" s="24" t="s">
        <v>53</v>
      </c>
      <c r="G142" s="24" t="s">
        <v>51</v>
      </c>
      <c r="H142" s="24" t="s">
        <v>51</v>
      </c>
      <c r="I142" s="24" t="s">
        <v>50</v>
      </c>
      <c r="J142" s="24" t="s">
        <v>51</v>
      </c>
      <c r="K142" s="24" t="s">
        <v>51</v>
      </c>
      <c r="L142" s="26">
        <v>65985.8</v>
      </c>
      <c r="M142" s="26">
        <v>84014.2</v>
      </c>
      <c r="N142" s="26">
        <v>150000</v>
      </c>
      <c r="O142" s="26">
        <v>125000</v>
      </c>
      <c r="P142" s="27">
        <v>0.83333333333333337</v>
      </c>
      <c r="Q142" s="26">
        <v>65965</v>
      </c>
      <c r="R142" s="26">
        <v>0</v>
      </c>
      <c r="S142" s="26">
        <v>0</v>
      </c>
      <c r="T142" s="26">
        <v>28669</v>
      </c>
      <c r="U142" s="26">
        <v>15268</v>
      </c>
      <c r="V142" s="26">
        <v>2837</v>
      </c>
      <c r="W142" s="26">
        <v>12261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6">
        <v>0</v>
      </c>
      <c r="AM142" s="26">
        <v>0</v>
      </c>
      <c r="AN142" s="26">
        <v>0</v>
      </c>
      <c r="AO142" s="34"/>
      <c r="AP142" s="31">
        <v>125000</v>
      </c>
      <c r="AQ142" s="22"/>
      <c r="AR142" s="22"/>
      <c r="AS142" s="32">
        <f t="shared" si="4"/>
        <v>20.80000000000291</v>
      </c>
      <c r="AT142" s="35">
        <f t="shared" si="3"/>
        <v>3.1521933506910439E-2</v>
      </c>
    </row>
    <row r="143" spans="2:46" x14ac:dyDescent="0.2">
      <c r="B143" s="22" t="s">
        <v>195</v>
      </c>
      <c r="C143" s="23" t="s">
        <v>204</v>
      </c>
      <c r="D143" s="22">
        <v>2</v>
      </c>
      <c r="E143" s="24" t="s">
        <v>51</v>
      </c>
      <c r="F143" s="24" t="s">
        <v>53</v>
      </c>
      <c r="G143" s="24" t="s">
        <v>50</v>
      </c>
      <c r="H143" s="24" t="s">
        <v>51</v>
      </c>
      <c r="I143" s="24" t="s">
        <v>50</v>
      </c>
      <c r="J143" s="24" t="s">
        <v>51</v>
      </c>
      <c r="K143" s="24" t="s">
        <v>51</v>
      </c>
      <c r="L143" s="26">
        <v>111528.7</v>
      </c>
      <c r="M143" s="26">
        <v>38471.300000000003</v>
      </c>
      <c r="N143" s="26">
        <v>150000</v>
      </c>
      <c r="O143" s="26">
        <v>100000</v>
      </c>
      <c r="P143" s="27">
        <v>0.66666666666666663</v>
      </c>
      <c r="Q143" s="26">
        <v>100000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0</v>
      </c>
      <c r="AA143" s="26">
        <v>0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0</v>
      </c>
      <c r="AH143" s="26"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0</v>
      </c>
      <c r="AN143" s="26">
        <v>0</v>
      </c>
      <c r="AO143" s="34"/>
      <c r="AP143" s="31">
        <v>100000</v>
      </c>
      <c r="AQ143" s="22"/>
      <c r="AR143" s="22"/>
      <c r="AS143" s="32">
        <f t="shared" si="4"/>
        <v>11528.699999999997</v>
      </c>
      <c r="AT143" s="35">
        <f t="shared" si="3"/>
        <v>10.336980526088798</v>
      </c>
    </row>
    <row r="144" spans="2:46" x14ac:dyDescent="0.2">
      <c r="B144" s="22" t="s">
        <v>195</v>
      </c>
      <c r="C144" s="23" t="s">
        <v>205</v>
      </c>
      <c r="D144" s="22">
        <v>1</v>
      </c>
      <c r="E144" s="24" t="s">
        <v>51</v>
      </c>
      <c r="F144" s="24" t="s">
        <v>53</v>
      </c>
      <c r="G144" s="24" t="s">
        <v>51</v>
      </c>
      <c r="H144" s="24" t="s">
        <v>51</v>
      </c>
      <c r="I144" s="24" t="s">
        <v>51</v>
      </c>
      <c r="J144" s="24" t="s">
        <v>51</v>
      </c>
      <c r="K144" s="24" t="s">
        <v>51</v>
      </c>
      <c r="L144" s="26">
        <v>323114.7</v>
      </c>
      <c r="M144" s="26">
        <v>0</v>
      </c>
      <c r="N144" s="26">
        <v>323114.7</v>
      </c>
      <c r="O144" s="26">
        <v>323115</v>
      </c>
      <c r="P144" s="27">
        <v>1</v>
      </c>
      <c r="Q144" s="26">
        <v>323115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0</v>
      </c>
      <c r="AI144" s="26">
        <v>0</v>
      </c>
      <c r="AJ144" s="26">
        <v>0</v>
      </c>
      <c r="AK144" s="26">
        <v>0</v>
      </c>
      <c r="AL144" s="26">
        <v>0</v>
      </c>
      <c r="AM144" s="26">
        <v>0</v>
      </c>
      <c r="AN144" s="26">
        <v>0</v>
      </c>
      <c r="AO144" s="34"/>
      <c r="AP144" s="31">
        <v>323115</v>
      </c>
      <c r="AQ144" s="22"/>
      <c r="AR144" s="22"/>
      <c r="AS144" s="32">
        <f t="shared" si="4"/>
        <v>-0.29999999998835847</v>
      </c>
      <c r="AT144" s="35">
        <f t="shared" si="3"/>
        <v>-9.2846286469900154E-5</v>
      </c>
    </row>
    <row r="145" spans="2:46" x14ac:dyDescent="0.2">
      <c r="B145" s="22" t="s">
        <v>206</v>
      </c>
      <c r="C145" s="23" t="s">
        <v>207</v>
      </c>
      <c r="D145" s="22">
        <v>4</v>
      </c>
      <c r="E145" s="24" t="s">
        <v>51</v>
      </c>
      <c r="F145" s="24" t="s">
        <v>50</v>
      </c>
      <c r="G145" s="24" t="s">
        <v>50</v>
      </c>
      <c r="H145" s="24" t="s">
        <v>50</v>
      </c>
      <c r="I145" s="24" t="s">
        <v>50</v>
      </c>
      <c r="J145" s="24" t="s">
        <v>51</v>
      </c>
      <c r="K145" s="25" t="s">
        <v>51</v>
      </c>
      <c r="L145" s="26">
        <v>1901399.8</v>
      </c>
      <c r="M145" s="26">
        <v>0</v>
      </c>
      <c r="N145" s="26">
        <v>1901399.8</v>
      </c>
      <c r="O145" s="26">
        <v>760560</v>
      </c>
      <c r="P145" s="27">
        <v>0.4</v>
      </c>
      <c r="Q145" s="26">
        <v>760560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26">
        <v>0</v>
      </c>
      <c r="AI145" s="26">
        <v>0</v>
      </c>
      <c r="AJ145" s="26">
        <v>0</v>
      </c>
      <c r="AK145" s="26">
        <v>0</v>
      </c>
      <c r="AL145" s="26">
        <v>0</v>
      </c>
      <c r="AM145" s="26">
        <v>0</v>
      </c>
      <c r="AN145" s="26">
        <v>0</v>
      </c>
      <c r="AO145" s="34"/>
      <c r="AP145" s="31">
        <v>760560</v>
      </c>
      <c r="AQ145" s="22"/>
      <c r="AR145" s="22"/>
      <c r="AS145" s="32">
        <f t="shared" si="4"/>
        <v>1140839.8</v>
      </c>
      <c r="AT145" s="42">
        <f t="shared" si="3"/>
        <v>59.999995792573444</v>
      </c>
    </row>
    <row r="146" spans="2:46" x14ac:dyDescent="0.2">
      <c r="B146" s="22" t="s">
        <v>206</v>
      </c>
      <c r="C146" s="23" t="s">
        <v>208</v>
      </c>
      <c r="D146" s="22">
        <v>4</v>
      </c>
      <c r="E146" s="24" t="s">
        <v>51</v>
      </c>
      <c r="F146" s="24" t="s">
        <v>53</v>
      </c>
      <c r="G146" s="24" t="s">
        <v>51</v>
      </c>
      <c r="H146" s="24" t="s">
        <v>51</v>
      </c>
      <c r="I146" s="24" t="s">
        <v>50</v>
      </c>
      <c r="J146" s="24" t="s">
        <v>51</v>
      </c>
      <c r="K146" s="25" t="s">
        <v>51</v>
      </c>
      <c r="L146" s="26">
        <v>481523.5</v>
      </c>
      <c r="M146" s="26">
        <v>0</v>
      </c>
      <c r="N146" s="26">
        <v>481523.5</v>
      </c>
      <c r="O146" s="26">
        <v>401270</v>
      </c>
      <c r="P146" s="27">
        <v>0.83333333333333337</v>
      </c>
      <c r="Q146" s="26">
        <v>401270</v>
      </c>
      <c r="R146" s="26">
        <v>0</v>
      </c>
      <c r="S146" s="26">
        <v>0</v>
      </c>
      <c r="T146" s="26">
        <v>0</v>
      </c>
      <c r="U146" s="26">
        <v>0</v>
      </c>
      <c r="V146" s="26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6">
        <v>0</v>
      </c>
      <c r="AM146" s="26">
        <v>0</v>
      </c>
      <c r="AN146" s="26">
        <v>0</v>
      </c>
      <c r="AO146" s="34"/>
      <c r="AP146" s="31">
        <v>401270</v>
      </c>
      <c r="AQ146" s="22"/>
      <c r="AR146" s="22"/>
      <c r="AS146" s="32">
        <f t="shared" si="4"/>
        <v>80253.5</v>
      </c>
      <c r="AT146" s="35">
        <f t="shared" si="3"/>
        <v>16.666580135756615</v>
      </c>
    </row>
    <row r="147" spans="2:46" x14ac:dyDescent="0.2">
      <c r="B147" s="22" t="s">
        <v>206</v>
      </c>
      <c r="C147" s="23" t="s">
        <v>209</v>
      </c>
      <c r="D147" s="22">
        <v>4</v>
      </c>
      <c r="E147" s="24" t="s">
        <v>51</v>
      </c>
      <c r="F147" s="24" t="s">
        <v>53</v>
      </c>
      <c r="G147" s="24" t="s">
        <v>51</v>
      </c>
      <c r="H147" s="24" t="s">
        <v>51</v>
      </c>
      <c r="I147" s="24" t="s">
        <v>50</v>
      </c>
      <c r="J147" s="24" t="s">
        <v>51</v>
      </c>
      <c r="K147" s="25" t="s">
        <v>51</v>
      </c>
      <c r="L147" s="26">
        <v>208680.3</v>
      </c>
      <c r="M147" s="26">
        <v>4531.3514999999898</v>
      </c>
      <c r="N147" s="26">
        <v>213211.65149999998</v>
      </c>
      <c r="O147" s="26">
        <v>177677</v>
      </c>
      <c r="P147" s="27">
        <v>0.83333333333333337</v>
      </c>
      <c r="Q147" s="26">
        <v>177677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6">
        <v>0</v>
      </c>
      <c r="AM147" s="26">
        <v>0</v>
      </c>
      <c r="AN147" s="26">
        <v>0</v>
      </c>
      <c r="AO147" s="34"/>
      <c r="AP147" s="31">
        <v>177677</v>
      </c>
      <c r="AQ147" s="22"/>
      <c r="AR147" s="22"/>
      <c r="AS147" s="32">
        <f t="shared" si="4"/>
        <v>31003.299999999988</v>
      </c>
      <c r="AT147" s="35">
        <f t="shared" si="3"/>
        <v>14.856840823019704</v>
      </c>
    </row>
    <row r="148" spans="2:46" x14ac:dyDescent="0.2">
      <c r="B148" s="22" t="s">
        <v>206</v>
      </c>
      <c r="C148" s="23" t="s">
        <v>210</v>
      </c>
      <c r="D148" s="22">
        <v>2</v>
      </c>
      <c r="E148" s="24" t="s">
        <v>51</v>
      </c>
      <c r="F148" s="24" t="s">
        <v>53</v>
      </c>
      <c r="G148" s="24" t="s">
        <v>50</v>
      </c>
      <c r="H148" s="24" t="s">
        <v>51</v>
      </c>
      <c r="I148" s="24" t="s">
        <v>50</v>
      </c>
      <c r="J148" s="24" t="s">
        <v>51</v>
      </c>
      <c r="K148" s="25" t="s">
        <v>51</v>
      </c>
      <c r="L148" s="26">
        <v>105048.7</v>
      </c>
      <c r="M148" s="26">
        <v>44951.3</v>
      </c>
      <c r="N148" s="26">
        <v>150000</v>
      </c>
      <c r="O148" s="26">
        <v>100000</v>
      </c>
      <c r="P148" s="27">
        <v>0.66666666666666663</v>
      </c>
      <c r="Q148" s="26">
        <v>100000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0</v>
      </c>
      <c r="AM148" s="26">
        <v>0</v>
      </c>
      <c r="AN148" s="26">
        <v>0</v>
      </c>
      <c r="AO148" s="34"/>
      <c r="AP148" s="31">
        <v>100000</v>
      </c>
      <c r="AQ148" s="22"/>
      <c r="AR148" s="22"/>
      <c r="AS148" s="32">
        <f t="shared" si="4"/>
        <v>5048.6999999999971</v>
      </c>
      <c r="AT148" s="35">
        <f t="shared" si="3"/>
        <v>4.8060566194536412</v>
      </c>
    </row>
    <row r="149" spans="2:46" x14ac:dyDescent="0.2">
      <c r="B149" s="22" t="s">
        <v>206</v>
      </c>
      <c r="C149" s="23" t="s">
        <v>211</v>
      </c>
      <c r="D149" s="22">
        <v>2</v>
      </c>
      <c r="E149" s="24" t="s">
        <v>50</v>
      </c>
      <c r="F149" s="24" t="s">
        <v>53</v>
      </c>
      <c r="G149" s="24" t="s">
        <v>50</v>
      </c>
      <c r="H149" s="24" t="s">
        <v>51</v>
      </c>
      <c r="I149" s="24" t="s">
        <v>50</v>
      </c>
      <c r="J149" s="24" t="s">
        <v>51</v>
      </c>
      <c r="K149" s="25" t="s">
        <v>51</v>
      </c>
      <c r="L149" s="26">
        <v>237354.6</v>
      </c>
      <c r="M149" s="26">
        <v>0</v>
      </c>
      <c r="N149" s="26">
        <v>237354.6</v>
      </c>
      <c r="O149" s="26">
        <v>118678</v>
      </c>
      <c r="P149" s="27">
        <v>0.5</v>
      </c>
      <c r="Q149" s="26">
        <v>118678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26">
        <v>0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26">
        <v>0</v>
      </c>
      <c r="AL149" s="26">
        <v>0</v>
      </c>
      <c r="AM149" s="26">
        <v>0</v>
      </c>
      <c r="AN149" s="26">
        <v>0</v>
      </c>
      <c r="AO149" s="34"/>
      <c r="AP149" s="31">
        <v>118678</v>
      </c>
      <c r="AQ149" s="22"/>
      <c r="AR149" s="22"/>
      <c r="AS149" s="32">
        <f t="shared" si="4"/>
        <v>118676.6</v>
      </c>
      <c r="AT149" s="42">
        <f t="shared" si="3"/>
        <v>49.999705082606361</v>
      </c>
    </row>
    <row r="150" spans="2:46" x14ac:dyDescent="0.2">
      <c r="B150" s="22" t="s">
        <v>206</v>
      </c>
      <c r="C150" s="23" t="s">
        <v>212</v>
      </c>
      <c r="D150" s="22">
        <v>4</v>
      </c>
      <c r="E150" s="24" t="s">
        <v>51</v>
      </c>
      <c r="F150" s="24" t="s">
        <v>53</v>
      </c>
      <c r="G150" s="24" t="s">
        <v>50</v>
      </c>
      <c r="H150" s="24" t="s">
        <v>51</v>
      </c>
      <c r="I150" s="24" t="s">
        <v>50</v>
      </c>
      <c r="J150" s="24" t="s">
        <v>51</v>
      </c>
      <c r="K150" s="25" t="s">
        <v>51</v>
      </c>
      <c r="L150" s="26">
        <v>145934.5</v>
      </c>
      <c r="M150" s="26">
        <v>4065.5</v>
      </c>
      <c r="N150" s="26">
        <v>150000</v>
      </c>
      <c r="O150" s="26">
        <v>100000</v>
      </c>
      <c r="P150" s="27">
        <v>0.66666666666666663</v>
      </c>
      <c r="Q150" s="26">
        <v>100000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  <c r="AF150" s="26">
        <v>0</v>
      </c>
      <c r="AG150" s="26">
        <v>0</v>
      </c>
      <c r="AH150" s="26">
        <v>0</v>
      </c>
      <c r="AI150" s="26">
        <v>0</v>
      </c>
      <c r="AJ150" s="26">
        <v>0</v>
      </c>
      <c r="AK150" s="26">
        <v>0</v>
      </c>
      <c r="AL150" s="26">
        <v>0</v>
      </c>
      <c r="AM150" s="26">
        <v>0</v>
      </c>
      <c r="AN150" s="26">
        <v>0</v>
      </c>
      <c r="AO150" s="34"/>
      <c r="AP150" s="31">
        <v>100000</v>
      </c>
      <c r="AQ150" s="22"/>
      <c r="AR150" s="22"/>
      <c r="AS150" s="32">
        <f t="shared" si="4"/>
        <v>45934.5</v>
      </c>
      <c r="AT150" s="35">
        <f t="shared" si="3"/>
        <v>31.47610743175877</v>
      </c>
    </row>
    <row r="151" spans="2:46" x14ac:dyDescent="0.2">
      <c r="B151" s="22" t="s">
        <v>206</v>
      </c>
      <c r="C151" s="23" t="s">
        <v>213</v>
      </c>
      <c r="D151" s="22">
        <v>4</v>
      </c>
      <c r="E151" s="24" t="s">
        <v>51</v>
      </c>
      <c r="F151" s="24" t="s">
        <v>53</v>
      </c>
      <c r="G151" s="24" t="s">
        <v>50</v>
      </c>
      <c r="H151" s="24" t="s">
        <v>51</v>
      </c>
      <c r="I151" s="24" t="s">
        <v>50</v>
      </c>
      <c r="J151" s="24" t="s">
        <v>51</v>
      </c>
      <c r="K151" s="25" t="s">
        <v>51</v>
      </c>
      <c r="L151" s="26">
        <v>98234.4</v>
      </c>
      <c r="M151" s="26">
        <v>99003.175000000076</v>
      </c>
      <c r="N151" s="26">
        <v>197237.57500000007</v>
      </c>
      <c r="O151" s="26">
        <v>131492</v>
      </c>
      <c r="P151" s="27">
        <v>0.66666666666666663</v>
      </c>
      <c r="Q151" s="26">
        <v>91393</v>
      </c>
      <c r="R151" s="26">
        <v>0</v>
      </c>
      <c r="S151" s="26">
        <v>0</v>
      </c>
      <c r="T151" s="26">
        <v>12846</v>
      </c>
      <c r="U151" s="26">
        <v>24035</v>
      </c>
      <c r="V151" s="26">
        <v>3218</v>
      </c>
      <c r="W151" s="26">
        <v>0</v>
      </c>
      <c r="X151" s="26">
        <v>0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6">
        <v>0</v>
      </c>
      <c r="AM151" s="26">
        <v>0</v>
      </c>
      <c r="AN151" s="26">
        <v>0</v>
      </c>
      <c r="AO151" s="34"/>
      <c r="AP151" s="31">
        <v>131492</v>
      </c>
      <c r="AQ151" s="22"/>
      <c r="AR151" s="22"/>
      <c r="AS151" s="32">
        <f t="shared" si="4"/>
        <v>6841.3999999999942</v>
      </c>
      <c r="AT151" s="35">
        <f t="shared" si="3"/>
        <v>6.9643627894098143</v>
      </c>
    </row>
    <row r="152" spans="2:46" x14ac:dyDescent="0.2">
      <c r="B152" s="22" t="s">
        <v>214</v>
      </c>
      <c r="C152" s="23" t="s">
        <v>215</v>
      </c>
      <c r="D152" s="22">
        <v>2</v>
      </c>
      <c r="E152" s="24" t="s">
        <v>51</v>
      </c>
      <c r="F152" s="24" t="s">
        <v>51</v>
      </c>
      <c r="G152" s="24" t="s">
        <v>50</v>
      </c>
      <c r="H152" s="24" t="s">
        <v>50</v>
      </c>
      <c r="I152" s="24" t="s">
        <v>50</v>
      </c>
      <c r="J152" s="24" t="s">
        <v>51</v>
      </c>
      <c r="K152" s="25" t="s">
        <v>51</v>
      </c>
      <c r="L152" s="26">
        <v>373713.3</v>
      </c>
      <c r="M152" s="26">
        <v>339716.83700000012</v>
      </c>
      <c r="N152" s="26">
        <v>713430.1370000001</v>
      </c>
      <c r="O152" s="26">
        <v>356716</v>
      </c>
      <c r="P152" s="27">
        <v>0.5</v>
      </c>
      <c r="Q152" s="26">
        <v>356716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6">
        <v>0</v>
      </c>
      <c r="AM152" s="26">
        <v>0</v>
      </c>
      <c r="AN152" s="26">
        <v>0</v>
      </c>
      <c r="AO152" s="34"/>
      <c r="AP152" s="31">
        <v>356716</v>
      </c>
      <c r="AQ152" s="22"/>
      <c r="AR152" s="22"/>
      <c r="AS152" s="32">
        <f t="shared" si="4"/>
        <v>16997.299999999988</v>
      </c>
      <c r="AT152" s="35">
        <f t="shared" si="3"/>
        <v>4.5482191829940195</v>
      </c>
    </row>
    <row r="153" spans="2:46" x14ac:dyDescent="0.2">
      <c r="B153" s="22" t="s">
        <v>216</v>
      </c>
      <c r="C153" s="23" t="s">
        <v>217</v>
      </c>
      <c r="D153" s="22">
        <v>1</v>
      </c>
      <c r="E153" s="24" t="s">
        <v>53</v>
      </c>
      <c r="F153" s="24" t="s">
        <v>51</v>
      </c>
      <c r="G153" s="24" t="s">
        <v>53</v>
      </c>
      <c r="H153" s="24" t="s">
        <v>53</v>
      </c>
      <c r="I153" s="24" t="s">
        <v>53</v>
      </c>
      <c r="J153" s="24" t="s">
        <v>53</v>
      </c>
      <c r="K153" s="24" t="s">
        <v>53</v>
      </c>
      <c r="L153" s="26">
        <v>0</v>
      </c>
      <c r="M153" s="26">
        <v>150000</v>
      </c>
      <c r="N153" s="26">
        <v>150000</v>
      </c>
      <c r="O153" s="26">
        <v>150000</v>
      </c>
      <c r="P153" s="27">
        <v>1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6">
        <v>0</v>
      </c>
      <c r="AM153" s="26">
        <v>0</v>
      </c>
      <c r="AN153" s="26">
        <v>150000</v>
      </c>
      <c r="AO153" s="34"/>
      <c r="AP153" s="31">
        <v>150000</v>
      </c>
      <c r="AQ153" s="22"/>
      <c r="AR153" s="22"/>
      <c r="AS153" s="32">
        <f t="shared" si="4"/>
        <v>0</v>
      </c>
      <c r="AT153" s="35"/>
    </row>
    <row r="154" spans="2:46" x14ac:dyDescent="0.2">
      <c r="B154" s="22" t="s">
        <v>216</v>
      </c>
      <c r="C154" s="23" t="s">
        <v>218</v>
      </c>
      <c r="D154" s="22">
        <v>1</v>
      </c>
      <c r="E154" s="24" t="s">
        <v>51</v>
      </c>
      <c r="F154" s="24" t="s">
        <v>53</v>
      </c>
      <c r="G154" s="24" t="s">
        <v>51</v>
      </c>
      <c r="H154" s="24" t="s">
        <v>50</v>
      </c>
      <c r="I154" s="24" t="s">
        <v>50</v>
      </c>
      <c r="J154" s="24" t="s">
        <v>51</v>
      </c>
      <c r="K154" s="25" t="s">
        <v>51</v>
      </c>
      <c r="L154" s="26">
        <v>0</v>
      </c>
      <c r="M154" s="26">
        <v>150000</v>
      </c>
      <c r="N154" s="26">
        <v>150000</v>
      </c>
      <c r="O154" s="26">
        <v>91667</v>
      </c>
      <c r="P154" s="27">
        <v>0.61111111111111105</v>
      </c>
      <c r="Q154" s="26">
        <v>0</v>
      </c>
      <c r="R154" s="26">
        <v>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41316</v>
      </c>
      <c r="Y154" s="26">
        <v>11409</v>
      </c>
      <c r="Z154" s="26">
        <v>13230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6">
        <v>0</v>
      </c>
      <c r="AM154" s="26">
        <v>0</v>
      </c>
      <c r="AN154" s="26">
        <v>25712</v>
      </c>
      <c r="AO154" s="34"/>
      <c r="AP154" s="31">
        <v>91667</v>
      </c>
      <c r="AQ154" s="22"/>
      <c r="AR154" s="22"/>
      <c r="AS154" s="32">
        <f t="shared" si="4"/>
        <v>0</v>
      </c>
      <c r="AT154" s="35"/>
    </row>
    <row r="155" spans="2:46" x14ac:dyDescent="0.2">
      <c r="B155" s="22" t="s">
        <v>216</v>
      </c>
      <c r="C155" s="23" t="s">
        <v>219</v>
      </c>
      <c r="D155" s="22">
        <v>1</v>
      </c>
      <c r="E155" s="24" t="s">
        <v>51</v>
      </c>
      <c r="F155" s="24" t="s">
        <v>53</v>
      </c>
      <c r="G155" s="24" t="s">
        <v>50</v>
      </c>
      <c r="H155" s="24" t="s">
        <v>50</v>
      </c>
      <c r="I155" s="24" t="s">
        <v>50</v>
      </c>
      <c r="J155" s="24" t="s">
        <v>51</v>
      </c>
      <c r="K155" s="25" t="s">
        <v>51</v>
      </c>
      <c r="L155" s="26">
        <v>0</v>
      </c>
      <c r="M155" s="26">
        <v>150000</v>
      </c>
      <c r="N155" s="26">
        <v>150000</v>
      </c>
      <c r="O155" s="26">
        <v>66667</v>
      </c>
      <c r="P155" s="27">
        <v>0.44444444444444436</v>
      </c>
      <c r="Q155" s="26">
        <v>0</v>
      </c>
      <c r="R155" s="26">
        <v>0</v>
      </c>
      <c r="S155" s="26">
        <v>0</v>
      </c>
      <c r="T155" s="26">
        <v>66667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26">
        <v>0</v>
      </c>
      <c r="AL155" s="26">
        <v>0</v>
      </c>
      <c r="AM155" s="26">
        <v>0</v>
      </c>
      <c r="AN155" s="26">
        <v>0</v>
      </c>
      <c r="AO155" s="34"/>
      <c r="AP155" s="31">
        <v>66667</v>
      </c>
      <c r="AQ155" s="22"/>
      <c r="AR155" s="22"/>
      <c r="AS155" s="32">
        <f t="shared" si="4"/>
        <v>0</v>
      </c>
      <c r="AT155" s="35"/>
    </row>
    <row r="156" spans="2:46" x14ac:dyDescent="0.2">
      <c r="B156" s="22" t="s">
        <v>216</v>
      </c>
      <c r="C156" s="23" t="s">
        <v>220</v>
      </c>
      <c r="D156" s="22">
        <v>2</v>
      </c>
      <c r="E156" s="24" t="s">
        <v>51</v>
      </c>
      <c r="F156" s="24" t="s">
        <v>53</v>
      </c>
      <c r="G156" s="24" t="s">
        <v>51</v>
      </c>
      <c r="H156" s="24" t="s">
        <v>51</v>
      </c>
      <c r="I156" s="24" t="s">
        <v>50</v>
      </c>
      <c r="J156" s="24" t="s">
        <v>51</v>
      </c>
      <c r="K156" s="25" t="s">
        <v>51</v>
      </c>
      <c r="L156" s="26">
        <v>0</v>
      </c>
      <c r="M156" s="26">
        <v>150000</v>
      </c>
      <c r="N156" s="26">
        <v>150000</v>
      </c>
      <c r="O156" s="26">
        <v>125000</v>
      </c>
      <c r="P156" s="27">
        <v>0.83333333333333337</v>
      </c>
      <c r="Q156" s="26">
        <v>0</v>
      </c>
      <c r="R156" s="26">
        <v>0</v>
      </c>
      <c r="S156" s="26">
        <v>0</v>
      </c>
      <c r="T156" s="26">
        <v>94573</v>
      </c>
      <c r="U156" s="26">
        <v>30427</v>
      </c>
      <c r="V156" s="26">
        <v>0</v>
      </c>
      <c r="W156" s="26">
        <v>0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26">
        <v>0</v>
      </c>
      <c r="AL156" s="26">
        <v>0</v>
      </c>
      <c r="AM156" s="26">
        <v>0</v>
      </c>
      <c r="AN156" s="26">
        <v>0</v>
      </c>
      <c r="AO156" s="34"/>
      <c r="AP156" s="31">
        <v>125000</v>
      </c>
      <c r="AQ156" s="22"/>
      <c r="AR156" s="22"/>
      <c r="AS156" s="32">
        <f t="shared" si="4"/>
        <v>0</v>
      </c>
      <c r="AT156" s="35"/>
    </row>
    <row r="157" spans="2:46" x14ac:dyDescent="0.2">
      <c r="B157" s="22" t="s">
        <v>221</v>
      </c>
      <c r="C157" s="23" t="s">
        <v>222</v>
      </c>
      <c r="D157" s="22">
        <v>1</v>
      </c>
      <c r="E157" s="24" t="s">
        <v>53</v>
      </c>
      <c r="F157" s="24" t="s">
        <v>51</v>
      </c>
      <c r="G157" s="24" t="s">
        <v>50</v>
      </c>
      <c r="H157" s="24" t="s">
        <v>50</v>
      </c>
      <c r="I157" s="24" t="s">
        <v>50</v>
      </c>
      <c r="J157" s="24" t="s">
        <v>53</v>
      </c>
      <c r="K157" s="25" t="s">
        <v>51</v>
      </c>
      <c r="L157" s="26">
        <v>0</v>
      </c>
      <c r="M157" s="26">
        <v>186615.54499999998</v>
      </c>
      <c r="N157" s="26">
        <v>186615.54499999998</v>
      </c>
      <c r="O157" s="26">
        <v>37324</v>
      </c>
      <c r="P157" s="27">
        <v>0.2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  <c r="Z157" s="26">
        <v>0</v>
      </c>
      <c r="AA157" s="26">
        <v>0</v>
      </c>
      <c r="AB157" s="26">
        <v>0</v>
      </c>
      <c r="AC157" s="26">
        <v>0</v>
      </c>
      <c r="AD157" s="26">
        <v>0</v>
      </c>
      <c r="AE157" s="26">
        <v>0</v>
      </c>
      <c r="AF157" s="26">
        <v>0</v>
      </c>
      <c r="AG157" s="26">
        <v>0</v>
      </c>
      <c r="AH157" s="26">
        <v>0</v>
      </c>
      <c r="AI157" s="26">
        <v>0</v>
      </c>
      <c r="AJ157" s="26">
        <v>0</v>
      </c>
      <c r="AK157" s="26">
        <v>0</v>
      </c>
      <c r="AL157" s="26">
        <v>0</v>
      </c>
      <c r="AM157" s="26">
        <v>0</v>
      </c>
      <c r="AN157" s="26">
        <v>37324</v>
      </c>
      <c r="AO157" s="34"/>
      <c r="AP157" s="31">
        <v>37324</v>
      </c>
      <c r="AQ157" s="22"/>
      <c r="AR157" s="22"/>
      <c r="AS157" s="32">
        <f t="shared" si="4"/>
        <v>0</v>
      </c>
      <c r="AT157" s="35"/>
    </row>
    <row r="158" spans="2:46" x14ac:dyDescent="0.2">
      <c r="B158" s="22" t="s">
        <v>221</v>
      </c>
      <c r="C158" s="23" t="s">
        <v>223</v>
      </c>
      <c r="D158" s="22">
        <v>4</v>
      </c>
      <c r="E158" s="24" t="s">
        <v>51</v>
      </c>
      <c r="F158" s="24" t="s">
        <v>53</v>
      </c>
      <c r="G158" s="24" t="s">
        <v>51</v>
      </c>
      <c r="H158" s="24" t="s">
        <v>51</v>
      </c>
      <c r="I158" s="24" t="s">
        <v>51</v>
      </c>
      <c r="J158" s="24" t="s">
        <v>51</v>
      </c>
      <c r="K158" s="25" t="s">
        <v>51</v>
      </c>
      <c r="L158" s="26">
        <v>0</v>
      </c>
      <c r="M158" s="26">
        <v>213618.49400000001</v>
      </c>
      <c r="N158" s="26">
        <v>213618.49400000001</v>
      </c>
      <c r="O158" s="26">
        <v>213619</v>
      </c>
      <c r="P158" s="27">
        <v>1</v>
      </c>
      <c r="Q158" s="26">
        <v>0</v>
      </c>
      <c r="R158" s="26">
        <v>0</v>
      </c>
      <c r="S158" s="26">
        <v>0</v>
      </c>
      <c r="T158" s="26">
        <v>73736</v>
      </c>
      <c r="U158" s="26">
        <v>110927</v>
      </c>
      <c r="V158" s="26">
        <v>21345</v>
      </c>
      <c r="W158" s="26">
        <v>7611</v>
      </c>
      <c r="X158" s="26">
        <v>0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  <c r="AF158" s="26">
        <v>0</v>
      </c>
      <c r="AG158" s="26">
        <v>0</v>
      </c>
      <c r="AH158" s="26">
        <v>0</v>
      </c>
      <c r="AI158" s="26">
        <v>0</v>
      </c>
      <c r="AJ158" s="26">
        <v>0</v>
      </c>
      <c r="AK158" s="26">
        <v>0</v>
      </c>
      <c r="AL158" s="26">
        <v>0</v>
      </c>
      <c r="AM158" s="26">
        <v>0</v>
      </c>
      <c r="AN158" s="26">
        <v>0</v>
      </c>
      <c r="AO158" s="34"/>
      <c r="AP158" s="31">
        <v>213619</v>
      </c>
      <c r="AQ158" s="22"/>
      <c r="AR158" s="22"/>
      <c r="AS158" s="32">
        <f t="shared" si="4"/>
        <v>0</v>
      </c>
      <c r="AT158" s="35"/>
    </row>
    <row r="159" spans="2:46" x14ac:dyDescent="0.2">
      <c r="B159" s="22" t="s">
        <v>221</v>
      </c>
      <c r="C159" s="23" t="s">
        <v>224</v>
      </c>
      <c r="D159" s="22">
        <v>2</v>
      </c>
      <c r="E159" s="24" t="s">
        <v>51</v>
      </c>
      <c r="F159" s="24" t="s">
        <v>53</v>
      </c>
      <c r="G159" s="24" t="s">
        <v>51</v>
      </c>
      <c r="H159" s="24" t="s">
        <v>51</v>
      </c>
      <c r="I159" s="24" t="s">
        <v>51</v>
      </c>
      <c r="J159" s="24" t="s">
        <v>51</v>
      </c>
      <c r="K159" s="25" t="s">
        <v>51</v>
      </c>
      <c r="L159" s="26">
        <v>0</v>
      </c>
      <c r="M159" s="26">
        <v>150000</v>
      </c>
      <c r="N159" s="26">
        <v>150000</v>
      </c>
      <c r="O159" s="26">
        <v>150000</v>
      </c>
      <c r="P159" s="27">
        <v>1</v>
      </c>
      <c r="Q159" s="26">
        <v>0</v>
      </c>
      <c r="R159" s="26">
        <v>0</v>
      </c>
      <c r="S159" s="26">
        <v>0</v>
      </c>
      <c r="T159" s="26">
        <v>61216</v>
      </c>
      <c r="U159" s="26">
        <v>57544</v>
      </c>
      <c r="V159" s="26">
        <v>19972</v>
      </c>
      <c r="W159" s="26">
        <v>11268</v>
      </c>
      <c r="X159" s="26">
        <v>0</v>
      </c>
      <c r="Y159" s="26">
        <v>0</v>
      </c>
      <c r="Z159" s="26">
        <v>0</v>
      </c>
      <c r="AA159" s="26">
        <v>0</v>
      </c>
      <c r="AB159" s="26">
        <v>0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6">
        <v>0</v>
      </c>
      <c r="AM159" s="26">
        <v>0</v>
      </c>
      <c r="AN159" s="26">
        <v>0</v>
      </c>
      <c r="AO159" s="34"/>
      <c r="AP159" s="31">
        <v>150000</v>
      </c>
      <c r="AQ159" s="22"/>
      <c r="AR159" s="22"/>
      <c r="AS159" s="32">
        <f t="shared" si="4"/>
        <v>0</v>
      </c>
      <c r="AT159" s="35"/>
    </row>
    <row r="160" spans="2:46" x14ac:dyDescent="0.2">
      <c r="B160" s="22" t="s">
        <v>221</v>
      </c>
      <c r="C160" s="23" t="s">
        <v>225</v>
      </c>
      <c r="D160" s="22">
        <v>4</v>
      </c>
      <c r="E160" s="24" t="s">
        <v>51</v>
      </c>
      <c r="F160" s="24" t="s">
        <v>53</v>
      </c>
      <c r="G160" s="24" t="s">
        <v>51</v>
      </c>
      <c r="H160" s="24" t="s">
        <v>51</v>
      </c>
      <c r="I160" s="24" t="s">
        <v>50</v>
      </c>
      <c r="J160" s="24" t="s">
        <v>51</v>
      </c>
      <c r="K160" s="25" t="s">
        <v>51</v>
      </c>
      <c r="L160" s="26">
        <v>0</v>
      </c>
      <c r="M160" s="26">
        <v>150000</v>
      </c>
      <c r="N160" s="26">
        <v>150000</v>
      </c>
      <c r="O160" s="26">
        <v>125000</v>
      </c>
      <c r="P160" s="27">
        <v>0.83333333333333337</v>
      </c>
      <c r="Q160" s="26">
        <v>0</v>
      </c>
      <c r="R160" s="26">
        <v>0</v>
      </c>
      <c r="S160" s="26">
        <v>0</v>
      </c>
      <c r="T160" s="26">
        <v>92874</v>
      </c>
      <c r="U160" s="26">
        <v>28874</v>
      </c>
      <c r="V160" s="26">
        <v>0</v>
      </c>
      <c r="W160" s="26">
        <v>3252</v>
      </c>
      <c r="X160" s="26">
        <v>0</v>
      </c>
      <c r="Y160" s="26">
        <v>0</v>
      </c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  <c r="AF160" s="26">
        <v>0</v>
      </c>
      <c r="AG160" s="26">
        <v>0</v>
      </c>
      <c r="AH160" s="26">
        <v>0</v>
      </c>
      <c r="AI160" s="26">
        <v>0</v>
      </c>
      <c r="AJ160" s="26">
        <v>0</v>
      </c>
      <c r="AK160" s="26">
        <v>0</v>
      </c>
      <c r="AL160" s="26">
        <v>0</v>
      </c>
      <c r="AM160" s="26">
        <v>0</v>
      </c>
      <c r="AN160" s="26">
        <v>0</v>
      </c>
      <c r="AO160" s="34"/>
      <c r="AP160" s="31">
        <v>125000</v>
      </c>
      <c r="AQ160" s="22"/>
      <c r="AR160" s="22"/>
      <c r="AS160" s="32">
        <f t="shared" si="4"/>
        <v>0</v>
      </c>
      <c r="AT160" s="35"/>
    </row>
    <row r="161" spans="2:46" x14ac:dyDescent="0.2">
      <c r="B161" s="22" t="s">
        <v>226</v>
      </c>
      <c r="C161" s="23" t="s">
        <v>227</v>
      </c>
      <c r="D161" s="22">
        <v>4</v>
      </c>
      <c r="E161" s="24" t="s">
        <v>51</v>
      </c>
      <c r="F161" s="24" t="s">
        <v>51</v>
      </c>
      <c r="G161" s="24" t="s">
        <v>50</v>
      </c>
      <c r="H161" s="24" t="s">
        <v>51</v>
      </c>
      <c r="I161" s="24" t="s">
        <v>50</v>
      </c>
      <c r="J161" s="24" t="s">
        <v>51</v>
      </c>
      <c r="K161" s="25" t="s">
        <v>51</v>
      </c>
      <c r="L161" s="26">
        <v>2169371.5</v>
      </c>
      <c r="M161" s="26">
        <v>0</v>
      </c>
      <c r="N161" s="26">
        <v>2169371.5</v>
      </c>
      <c r="O161" s="26">
        <v>1518561</v>
      </c>
      <c r="P161" s="27">
        <v>0.70000000000000007</v>
      </c>
      <c r="Q161" s="26">
        <v>1518561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0</v>
      </c>
      <c r="Z161" s="26">
        <v>0</v>
      </c>
      <c r="AA161" s="26">
        <v>0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6">
        <v>0</v>
      </c>
      <c r="AM161" s="26">
        <v>0</v>
      </c>
      <c r="AN161" s="26">
        <v>0</v>
      </c>
      <c r="AO161" s="34"/>
      <c r="AP161" s="31">
        <v>1518561</v>
      </c>
      <c r="AQ161" s="22"/>
      <c r="AR161" s="22"/>
      <c r="AS161" s="32">
        <f t="shared" si="4"/>
        <v>650810.5</v>
      </c>
      <c r="AT161" s="35">
        <f t="shared" si="3"/>
        <v>29.999956208514771</v>
      </c>
    </row>
    <row r="162" spans="2:46" x14ac:dyDescent="0.2">
      <c r="B162" s="22" t="s">
        <v>226</v>
      </c>
      <c r="C162" s="23" t="s">
        <v>228</v>
      </c>
      <c r="D162" s="22">
        <v>3</v>
      </c>
      <c r="E162" s="24" t="s">
        <v>51</v>
      </c>
      <c r="F162" s="24" t="s">
        <v>53</v>
      </c>
      <c r="G162" s="24" t="s">
        <v>50</v>
      </c>
      <c r="H162" s="24" t="s">
        <v>51</v>
      </c>
      <c r="I162" s="24" t="s">
        <v>51</v>
      </c>
      <c r="J162" s="24" t="s">
        <v>51</v>
      </c>
      <c r="K162" s="25" t="s">
        <v>51</v>
      </c>
      <c r="L162" s="26">
        <v>1035087.7</v>
      </c>
      <c r="M162" s="26">
        <v>0</v>
      </c>
      <c r="N162" s="26">
        <v>1035087.7</v>
      </c>
      <c r="O162" s="26">
        <v>862574</v>
      </c>
      <c r="P162" s="27">
        <v>0.83333333333333337</v>
      </c>
      <c r="Q162" s="26">
        <v>862574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6">
        <v>0</v>
      </c>
      <c r="AM162" s="26">
        <v>0</v>
      </c>
      <c r="AN162" s="26">
        <v>0</v>
      </c>
      <c r="AO162" s="34"/>
      <c r="AP162" s="31">
        <v>862574</v>
      </c>
      <c r="AQ162" s="22"/>
      <c r="AR162" s="22"/>
      <c r="AS162" s="32">
        <f t="shared" si="4"/>
        <v>172513.69999999995</v>
      </c>
      <c r="AT162" s="35">
        <f t="shared" ref="AT162:AT203" si="5">AS162/L162*100</f>
        <v>16.666578107342978</v>
      </c>
    </row>
    <row r="163" spans="2:46" x14ac:dyDescent="0.2">
      <c r="B163" s="22" t="s">
        <v>226</v>
      </c>
      <c r="C163" s="23" t="s">
        <v>229</v>
      </c>
      <c r="D163" s="22">
        <v>4</v>
      </c>
      <c r="E163" s="24" t="s">
        <v>51</v>
      </c>
      <c r="F163" s="24" t="s">
        <v>53</v>
      </c>
      <c r="G163" s="24" t="s">
        <v>50</v>
      </c>
      <c r="H163" s="24" t="s">
        <v>51</v>
      </c>
      <c r="I163" s="24" t="s">
        <v>51</v>
      </c>
      <c r="J163" s="24" t="s">
        <v>51</v>
      </c>
      <c r="K163" s="25" t="s">
        <v>51</v>
      </c>
      <c r="L163" s="26">
        <v>414940.6</v>
      </c>
      <c r="M163" s="26">
        <v>0</v>
      </c>
      <c r="N163" s="26">
        <v>414940.6</v>
      </c>
      <c r="O163" s="26">
        <v>345784</v>
      </c>
      <c r="P163" s="27">
        <v>0.83333333333333337</v>
      </c>
      <c r="Q163" s="26">
        <v>345784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6">
        <v>0</v>
      </c>
      <c r="AM163" s="26">
        <v>0</v>
      </c>
      <c r="AN163" s="26">
        <v>0</v>
      </c>
      <c r="AO163" s="34"/>
      <c r="AP163" s="31">
        <v>345784</v>
      </c>
      <c r="AQ163" s="22"/>
      <c r="AR163" s="22"/>
      <c r="AS163" s="32">
        <f t="shared" si="4"/>
        <v>69156.599999999977</v>
      </c>
      <c r="AT163" s="35">
        <f t="shared" si="5"/>
        <v>16.666626500274976</v>
      </c>
    </row>
    <row r="164" spans="2:46" x14ac:dyDescent="0.2">
      <c r="B164" s="22" t="s">
        <v>226</v>
      </c>
      <c r="C164" s="23" t="s">
        <v>230</v>
      </c>
      <c r="D164" s="22">
        <v>1</v>
      </c>
      <c r="E164" s="24" t="s">
        <v>51</v>
      </c>
      <c r="F164" s="24" t="s">
        <v>53</v>
      </c>
      <c r="G164" s="24" t="s">
        <v>51</v>
      </c>
      <c r="H164" s="24" t="s">
        <v>51</v>
      </c>
      <c r="I164" s="24" t="s">
        <v>51</v>
      </c>
      <c r="J164" s="24" t="s">
        <v>51</v>
      </c>
      <c r="K164" s="25" t="s">
        <v>51</v>
      </c>
      <c r="L164" s="26">
        <v>372545.6</v>
      </c>
      <c r="M164" s="26">
        <v>0</v>
      </c>
      <c r="N164" s="26">
        <v>372545.6</v>
      </c>
      <c r="O164" s="26">
        <v>372546</v>
      </c>
      <c r="P164" s="27">
        <v>1</v>
      </c>
      <c r="Q164" s="26">
        <v>372546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6">
        <v>0</v>
      </c>
      <c r="AM164" s="26">
        <v>0</v>
      </c>
      <c r="AN164" s="26">
        <v>0</v>
      </c>
      <c r="AO164" s="34"/>
      <c r="AP164" s="31">
        <v>372546</v>
      </c>
      <c r="AQ164" s="22"/>
      <c r="AR164" s="22"/>
      <c r="AS164" s="32">
        <f t="shared" si="4"/>
        <v>-0.40000000002328306</v>
      </c>
      <c r="AT164" s="35">
        <f t="shared" si="5"/>
        <v>-1.0736940659701339E-4</v>
      </c>
    </row>
    <row r="165" spans="2:46" x14ac:dyDescent="0.2">
      <c r="B165" s="22" t="s">
        <v>226</v>
      </c>
      <c r="C165" s="23" t="s">
        <v>231</v>
      </c>
      <c r="D165" s="22">
        <v>1</v>
      </c>
      <c r="E165" s="24" t="s">
        <v>51</v>
      </c>
      <c r="F165" s="24" t="s">
        <v>53</v>
      </c>
      <c r="G165" s="24" t="s">
        <v>50</v>
      </c>
      <c r="H165" s="24" t="s">
        <v>51</v>
      </c>
      <c r="I165" s="24" t="s">
        <v>51</v>
      </c>
      <c r="J165" s="24" t="s">
        <v>51</v>
      </c>
      <c r="K165" s="25" t="s">
        <v>51</v>
      </c>
      <c r="L165" s="26">
        <v>392988.5</v>
      </c>
      <c r="M165" s="26">
        <v>0</v>
      </c>
      <c r="N165" s="26">
        <v>392988.5</v>
      </c>
      <c r="O165" s="26">
        <v>327491</v>
      </c>
      <c r="P165" s="27">
        <v>0.83333333333333337</v>
      </c>
      <c r="Q165" s="26">
        <v>327491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6">
        <v>0</v>
      </c>
      <c r="AM165" s="26">
        <v>0</v>
      </c>
      <c r="AN165" s="26">
        <v>0</v>
      </c>
      <c r="AO165" s="34"/>
      <c r="AP165" s="31">
        <v>327491</v>
      </c>
      <c r="AQ165" s="22"/>
      <c r="AR165" s="22"/>
      <c r="AS165" s="32">
        <f t="shared" si="4"/>
        <v>65497.5</v>
      </c>
      <c r="AT165" s="35">
        <f t="shared" si="5"/>
        <v>16.666518231449519</v>
      </c>
    </row>
    <row r="166" spans="2:46" x14ac:dyDescent="0.2">
      <c r="B166" s="22" t="s">
        <v>226</v>
      </c>
      <c r="C166" s="23" t="s">
        <v>232</v>
      </c>
      <c r="D166" s="22">
        <v>4</v>
      </c>
      <c r="E166" s="24" t="s">
        <v>51</v>
      </c>
      <c r="F166" s="24" t="s">
        <v>53</v>
      </c>
      <c r="G166" s="24" t="s">
        <v>51</v>
      </c>
      <c r="H166" s="24" t="s">
        <v>51</v>
      </c>
      <c r="I166" s="24" t="s">
        <v>50</v>
      </c>
      <c r="J166" s="24" t="s">
        <v>51</v>
      </c>
      <c r="K166" s="25" t="s">
        <v>51</v>
      </c>
      <c r="L166" s="26">
        <v>193087.1</v>
      </c>
      <c r="M166" s="26">
        <v>0</v>
      </c>
      <c r="N166" s="26">
        <v>193087.1</v>
      </c>
      <c r="O166" s="26">
        <v>160906</v>
      </c>
      <c r="P166" s="27">
        <v>0.83333333333333337</v>
      </c>
      <c r="Q166" s="26">
        <v>160906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6">
        <v>0</v>
      </c>
      <c r="AM166" s="26">
        <v>0</v>
      </c>
      <c r="AN166" s="26">
        <v>0</v>
      </c>
      <c r="AO166" s="34"/>
      <c r="AP166" s="31">
        <v>160906</v>
      </c>
      <c r="AQ166" s="22"/>
      <c r="AR166" s="22"/>
      <c r="AS166" s="32">
        <f t="shared" si="4"/>
        <v>32181.100000000006</v>
      </c>
      <c r="AT166" s="35">
        <f t="shared" si="5"/>
        <v>16.66662350825094</v>
      </c>
    </row>
    <row r="167" spans="2:46" x14ac:dyDescent="0.2">
      <c r="B167" s="22" t="s">
        <v>226</v>
      </c>
      <c r="C167" s="23" t="s">
        <v>233</v>
      </c>
      <c r="D167" s="22">
        <v>4</v>
      </c>
      <c r="E167" s="24" t="s">
        <v>51</v>
      </c>
      <c r="F167" s="24" t="s">
        <v>53</v>
      </c>
      <c r="G167" s="24" t="s">
        <v>50</v>
      </c>
      <c r="H167" s="24" t="s">
        <v>51</v>
      </c>
      <c r="I167" s="24" t="s">
        <v>50</v>
      </c>
      <c r="J167" s="24" t="s">
        <v>51</v>
      </c>
      <c r="K167" s="25" t="s">
        <v>51</v>
      </c>
      <c r="L167" s="26">
        <v>66633.8</v>
      </c>
      <c r="M167" s="26">
        <v>83366.2</v>
      </c>
      <c r="N167" s="26">
        <v>150000</v>
      </c>
      <c r="O167" s="26">
        <v>100000</v>
      </c>
      <c r="P167" s="27">
        <v>0.66666666666666663</v>
      </c>
      <c r="Q167" s="26">
        <v>66613</v>
      </c>
      <c r="R167" s="26">
        <v>0</v>
      </c>
      <c r="S167" s="26">
        <v>0</v>
      </c>
      <c r="T167" s="26">
        <v>15933</v>
      </c>
      <c r="U167" s="26">
        <v>17454</v>
      </c>
      <c r="V167" s="26">
        <v>0</v>
      </c>
      <c r="W167" s="26">
        <v>0</v>
      </c>
      <c r="X167" s="26">
        <v>0</v>
      </c>
      <c r="Y167" s="26">
        <v>0</v>
      </c>
      <c r="Z167" s="26">
        <v>0</v>
      </c>
      <c r="AA167" s="26">
        <v>0</v>
      </c>
      <c r="AB167" s="26">
        <v>0</v>
      </c>
      <c r="AC167" s="26">
        <v>0</v>
      </c>
      <c r="AD167" s="26">
        <v>0</v>
      </c>
      <c r="AE167" s="26">
        <v>0</v>
      </c>
      <c r="AF167" s="26">
        <v>0</v>
      </c>
      <c r="AG167" s="26">
        <v>0</v>
      </c>
      <c r="AH167" s="26">
        <v>0</v>
      </c>
      <c r="AI167" s="26">
        <v>0</v>
      </c>
      <c r="AJ167" s="26">
        <v>0</v>
      </c>
      <c r="AK167" s="26">
        <v>0</v>
      </c>
      <c r="AL167" s="26">
        <v>0</v>
      </c>
      <c r="AM167" s="26">
        <v>0</v>
      </c>
      <c r="AN167" s="26">
        <v>0</v>
      </c>
      <c r="AO167" s="34"/>
      <c r="AP167" s="31">
        <v>100000</v>
      </c>
      <c r="AQ167" s="22"/>
      <c r="AR167" s="22"/>
      <c r="AS167" s="32">
        <f t="shared" si="4"/>
        <v>20.80000000000291</v>
      </c>
      <c r="AT167" s="35">
        <f t="shared" si="5"/>
        <v>3.1215389186873492E-2</v>
      </c>
    </row>
    <row r="168" spans="2:46" x14ac:dyDescent="0.2">
      <c r="B168" s="22" t="s">
        <v>226</v>
      </c>
      <c r="C168" s="23" t="s">
        <v>234</v>
      </c>
      <c r="D168" s="22">
        <v>2</v>
      </c>
      <c r="E168" s="24" t="s">
        <v>51</v>
      </c>
      <c r="F168" s="24" t="s">
        <v>53</v>
      </c>
      <c r="G168" s="24" t="s">
        <v>51</v>
      </c>
      <c r="H168" s="24" t="s">
        <v>51</v>
      </c>
      <c r="I168" s="24" t="s">
        <v>50</v>
      </c>
      <c r="J168" s="24" t="s">
        <v>51</v>
      </c>
      <c r="K168" s="25" t="s">
        <v>51</v>
      </c>
      <c r="L168" s="26">
        <v>106010.4</v>
      </c>
      <c r="M168" s="26">
        <v>43989.600000000006</v>
      </c>
      <c r="N168" s="26">
        <v>150000</v>
      </c>
      <c r="O168" s="26">
        <v>125000</v>
      </c>
      <c r="P168" s="27">
        <v>0.83333333333333337</v>
      </c>
      <c r="Q168" s="26">
        <v>105980</v>
      </c>
      <c r="R168" s="26">
        <v>0</v>
      </c>
      <c r="S168" s="26">
        <v>0</v>
      </c>
      <c r="T168" s="26">
        <v>7816</v>
      </c>
      <c r="U168" s="26">
        <v>8745</v>
      </c>
      <c r="V168" s="26">
        <v>2459</v>
      </c>
      <c r="W168" s="26">
        <v>0</v>
      </c>
      <c r="X168" s="26">
        <v>0</v>
      </c>
      <c r="Y168" s="26">
        <v>0</v>
      </c>
      <c r="Z168" s="26">
        <v>0</v>
      </c>
      <c r="AA168" s="26">
        <v>0</v>
      </c>
      <c r="AB168" s="26">
        <v>0</v>
      </c>
      <c r="AC168" s="26">
        <v>0</v>
      </c>
      <c r="AD168" s="26">
        <v>0</v>
      </c>
      <c r="AE168" s="26">
        <v>0</v>
      </c>
      <c r="AF168" s="26">
        <v>0</v>
      </c>
      <c r="AG168" s="26">
        <v>0</v>
      </c>
      <c r="AH168" s="26">
        <v>0</v>
      </c>
      <c r="AI168" s="26">
        <v>0</v>
      </c>
      <c r="AJ168" s="26">
        <v>0</v>
      </c>
      <c r="AK168" s="26">
        <v>0</v>
      </c>
      <c r="AL168" s="26">
        <v>0</v>
      </c>
      <c r="AM168" s="26">
        <v>0</v>
      </c>
      <c r="AN168" s="26">
        <v>0</v>
      </c>
      <c r="AO168" s="34"/>
      <c r="AP168" s="31">
        <v>125000</v>
      </c>
      <c r="AQ168" s="22"/>
      <c r="AR168" s="22"/>
      <c r="AS168" s="32">
        <f t="shared" si="4"/>
        <v>30.399999999994179</v>
      </c>
      <c r="AT168" s="35">
        <f t="shared" si="5"/>
        <v>2.8676431746313739E-2</v>
      </c>
    </row>
    <row r="169" spans="2:46" x14ac:dyDescent="0.2">
      <c r="B169" s="22" t="s">
        <v>226</v>
      </c>
      <c r="C169" s="23" t="s">
        <v>235</v>
      </c>
      <c r="D169" s="22">
        <v>1</v>
      </c>
      <c r="E169" s="24" t="s">
        <v>53</v>
      </c>
      <c r="F169" s="24" t="s">
        <v>53</v>
      </c>
      <c r="G169" s="24" t="s">
        <v>50</v>
      </c>
      <c r="H169" s="24" t="s">
        <v>51</v>
      </c>
      <c r="I169" s="24" t="s">
        <v>50</v>
      </c>
      <c r="J169" s="24" t="s">
        <v>51</v>
      </c>
      <c r="K169" s="25" t="s">
        <v>50</v>
      </c>
      <c r="L169" s="26">
        <v>0</v>
      </c>
      <c r="M169" s="26">
        <v>150000</v>
      </c>
      <c r="N169" s="26">
        <v>150000</v>
      </c>
      <c r="O169" s="26">
        <v>60000</v>
      </c>
      <c r="P169" s="27">
        <v>0.4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  <c r="Z169" s="26">
        <v>0</v>
      </c>
      <c r="AA169" s="26">
        <v>0</v>
      </c>
      <c r="AB169" s="26">
        <v>0</v>
      </c>
      <c r="AC169" s="26">
        <v>0</v>
      </c>
      <c r="AD169" s="26">
        <v>0</v>
      </c>
      <c r="AE169" s="26">
        <v>0</v>
      </c>
      <c r="AF169" s="26">
        <v>0</v>
      </c>
      <c r="AG169" s="26">
        <v>0</v>
      </c>
      <c r="AH169" s="26">
        <v>0</v>
      </c>
      <c r="AI169" s="26">
        <v>0</v>
      </c>
      <c r="AJ169" s="26">
        <v>0</v>
      </c>
      <c r="AK169" s="26">
        <v>0</v>
      </c>
      <c r="AL169" s="26">
        <v>0</v>
      </c>
      <c r="AM169" s="26">
        <v>0</v>
      </c>
      <c r="AN169" s="26">
        <v>60000</v>
      </c>
      <c r="AO169" s="34"/>
      <c r="AP169" s="31">
        <v>60000</v>
      </c>
      <c r="AQ169" s="22"/>
      <c r="AR169" s="22"/>
      <c r="AS169" s="32">
        <f t="shared" si="4"/>
        <v>0</v>
      </c>
      <c r="AT169" s="35"/>
    </row>
    <row r="170" spans="2:46" x14ac:dyDescent="0.2">
      <c r="B170" s="22" t="s">
        <v>236</v>
      </c>
      <c r="C170" s="23" t="s">
        <v>237</v>
      </c>
      <c r="D170" s="22">
        <v>1</v>
      </c>
      <c r="E170" s="24" t="s">
        <v>53</v>
      </c>
      <c r="F170" s="24" t="s">
        <v>51</v>
      </c>
      <c r="G170" s="24" t="s">
        <v>53</v>
      </c>
      <c r="H170" s="24" t="s">
        <v>53</v>
      </c>
      <c r="I170" s="24" t="s">
        <v>53</v>
      </c>
      <c r="J170" s="24" t="s">
        <v>53</v>
      </c>
      <c r="K170" s="24" t="s">
        <v>53</v>
      </c>
      <c r="L170" s="26">
        <v>0</v>
      </c>
      <c r="M170" s="26">
        <v>150000</v>
      </c>
      <c r="N170" s="26">
        <v>150000</v>
      </c>
      <c r="O170" s="26">
        <v>150000</v>
      </c>
      <c r="P170" s="27">
        <v>1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  <c r="Z170" s="26">
        <v>0</v>
      </c>
      <c r="AA170" s="26">
        <v>0</v>
      </c>
      <c r="AB170" s="26">
        <v>0</v>
      </c>
      <c r="AC170" s="26">
        <v>0</v>
      </c>
      <c r="AD170" s="26">
        <v>0</v>
      </c>
      <c r="AE170" s="26">
        <v>0</v>
      </c>
      <c r="AF170" s="26">
        <v>0</v>
      </c>
      <c r="AG170" s="26">
        <v>0</v>
      </c>
      <c r="AH170" s="26">
        <v>0</v>
      </c>
      <c r="AI170" s="26">
        <v>0</v>
      </c>
      <c r="AJ170" s="26">
        <v>0</v>
      </c>
      <c r="AK170" s="26">
        <v>0</v>
      </c>
      <c r="AL170" s="26">
        <v>0</v>
      </c>
      <c r="AM170" s="26">
        <v>0</v>
      </c>
      <c r="AN170" s="26">
        <v>150000</v>
      </c>
      <c r="AO170" s="34"/>
      <c r="AP170" s="31">
        <v>150000</v>
      </c>
      <c r="AQ170" s="22"/>
      <c r="AR170" s="22"/>
      <c r="AS170" s="32">
        <f t="shared" si="4"/>
        <v>0</v>
      </c>
      <c r="AT170" s="35"/>
    </row>
    <row r="171" spans="2:46" x14ac:dyDescent="0.2">
      <c r="B171" s="22" t="s">
        <v>236</v>
      </c>
      <c r="C171" s="23" t="s">
        <v>238</v>
      </c>
      <c r="D171" s="22">
        <v>3</v>
      </c>
      <c r="E171" s="24" t="s">
        <v>51</v>
      </c>
      <c r="F171" s="24" t="s">
        <v>53</v>
      </c>
      <c r="G171" s="24" t="s">
        <v>51</v>
      </c>
      <c r="H171" s="24" t="s">
        <v>51</v>
      </c>
      <c r="I171" s="24" t="s">
        <v>51</v>
      </c>
      <c r="J171" s="24" t="s">
        <v>51</v>
      </c>
      <c r="K171" s="25" t="s">
        <v>51</v>
      </c>
      <c r="L171" s="26">
        <v>0</v>
      </c>
      <c r="M171" s="26">
        <v>150000</v>
      </c>
      <c r="N171" s="26">
        <v>150000</v>
      </c>
      <c r="O171" s="26">
        <v>150000</v>
      </c>
      <c r="P171" s="27">
        <v>1</v>
      </c>
      <c r="Q171" s="26">
        <v>0</v>
      </c>
      <c r="R171" s="26">
        <v>0</v>
      </c>
      <c r="S171" s="26">
        <v>0</v>
      </c>
      <c r="T171" s="26">
        <v>150000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  <c r="Z171" s="26">
        <v>0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6">
        <v>0</v>
      </c>
      <c r="AM171" s="26">
        <v>0</v>
      </c>
      <c r="AN171" s="26">
        <v>0</v>
      </c>
      <c r="AO171" s="34"/>
      <c r="AP171" s="31">
        <v>150000</v>
      </c>
      <c r="AQ171" s="22"/>
      <c r="AR171" s="22"/>
      <c r="AS171" s="32">
        <f t="shared" si="4"/>
        <v>0</v>
      </c>
      <c r="AT171" s="35"/>
    </row>
    <row r="172" spans="2:46" x14ac:dyDescent="0.2">
      <c r="B172" s="22" t="s">
        <v>236</v>
      </c>
      <c r="C172" s="23" t="s">
        <v>239</v>
      </c>
      <c r="D172" s="22">
        <v>2</v>
      </c>
      <c r="E172" s="24" t="s">
        <v>51</v>
      </c>
      <c r="F172" s="24" t="s">
        <v>53</v>
      </c>
      <c r="G172" s="24" t="s">
        <v>50</v>
      </c>
      <c r="H172" s="24" t="s">
        <v>51</v>
      </c>
      <c r="I172" s="24" t="s">
        <v>50</v>
      </c>
      <c r="J172" s="24" t="s">
        <v>51</v>
      </c>
      <c r="K172" s="25" t="s">
        <v>51</v>
      </c>
      <c r="L172" s="26">
        <v>0</v>
      </c>
      <c r="M172" s="26">
        <v>150000</v>
      </c>
      <c r="N172" s="26">
        <v>150000</v>
      </c>
      <c r="O172" s="26">
        <v>100000</v>
      </c>
      <c r="P172" s="27">
        <v>0.66666666666666663</v>
      </c>
      <c r="Q172" s="26">
        <v>0</v>
      </c>
      <c r="R172" s="26">
        <v>0</v>
      </c>
      <c r="S172" s="26">
        <v>0</v>
      </c>
      <c r="T172" s="26">
        <v>63042</v>
      </c>
      <c r="U172" s="26">
        <v>36958</v>
      </c>
      <c r="V172" s="26">
        <v>0</v>
      </c>
      <c r="W172" s="26">
        <v>0</v>
      </c>
      <c r="X172" s="26">
        <v>0</v>
      </c>
      <c r="Y172" s="26">
        <v>0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6">
        <v>0</v>
      </c>
      <c r="AM172" s="26">
        <v>0</v>
      </c>
      <c r="AN172" s="26">
        <v>0</v>
      </c>
      <c r="AO172" s="34"/>
      <c r="AP172" s="31">
        <v>100000</v>
      </c>
      <c r="AQ172" s="22"/>
      <c r="AR172" s="22"/>
      <c r="AS172" s="32">
        <f t="shared" si="4"/>
        <v>0</v>
      </c>
      <c r="AT172" s="35"/>
    </row>
    <row r="173" spans="2:46" x14ac:dyDescent="0.2">
      <c r="B173" s="22" t="s">
        <v>236</v>
      </c>
      <c r="C173" s="23" t="s">
        <v>240</v>
      </c>
      <c r="D173" s="22">
        <v>4</v>
      </c>
      <c r="E173" s="24" t="s">
        <v>51</v>
      </c>
      <c r="F173" s="24" t="s">
        <v>53</v>
      </c>
      <c r="G173" s="24" t="s">
        <v>51</v>
      </c>
      <c r="H173" s="24" t="s">
        <v>51</v>
      </c>
      <c r="I173" s="24" t="s">
        <v>51</v>
      </c>
      <c r="J173" s="24" t="s">
        <v>51</v>
      </c>
      <c r="K173" s="25" t="s">
        <v>51</v>
      </c>
      <c r="L173" s="26">
        <v>0</v>
      </c>
      <c r="M173" s="26">
        <v>150000</v>
      </c>
      <c r="N173" s="26">
        <v>150000</v>
      </c>
      <c r="O173" s="26">
        <v>150000</v>
      </c>
      <c r="P173" s="27">
        <v>1</v>
      </c>
      <c r="Q173" s="26">
        <v>0</v>
      </c>
      <c r="R173" s="26">
        <v>150000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26">
        <v>0</v>
      </c>
      <c r="AE173" s="26">
        <v>0</v>
      </c>
      <c r="AF173" s="26">
        <v>0</v>
      </c>
      <c r="AG173" s="26">
        <v>0</v>
      </c>
      <c r="AH173" s="26">
        <v>0</v>
      </c>
      <c r="AI173" s="26">
        <v>0</v>
      </c>
      <c r="AJ173" s="26">
        <v>0</v>
      </c>
      <c r="AK173" s="26">
        <v>0</v>
      </c>
      <c r="AL173" s="26">
        <v>0</v>
      </c>
      <c r="AM173" s="26">
        <v>0</v>
      </c>
      <c r="AN173" s="26">
        <v>0</v>
      </c>
      <c r="AO173" s="34"/>
      <c r="AP173" s="31">
        <v>150000</v>
      </c>
      <c r="AQ173" s="22"/>
      <c r="AR173" s="22"/>
      <c r="AS173" s="32">
        <f t="shared" si="4"/>
        <v>0</v>
      </c>
      <c r="AT173" s="35"/>
    </row>
    <row r="174" spans="2:46" x14ac:dyDescent="0.2">
      <c r="B174" s="22" t="s">
        <v>236</v>
      </c>
      <c r="C174" s="23" t="s">
        <v>241</v>
      </c>
      <c r="D174" s="22">
        <v>4</v>
      </c>
      <c r="E174" s="24" t="s">
        <v>51</v>
      </c>
      <c r="F174" s="24" t="s">
        <v>53</v>
      </c>
      <c r="G174" s="24" t="s">
        <v>50</v>
      </c>
      <c r="H174" s="24" t="s">
        <v>51</v>
      </c>
      <c r="I174" s="24" t="s">
        <v>50</v>
      </c>
      <c r="J174" s="24" t="s">
        <v>51</v>
      </c>
      <c r="K174" s="25" t="s">
        <v>51</v>
      </c>
      <c r="L174" s="26">
        <v>0</v>
      </c>
      <c r="M174" s="26">
        <v>150000</v>
      </c>
      <c r="N174" s="26">
        <v>150000</v>
      </c>
      <c r="O174" s="26">
        <v>100000</v>
      </c>
      <c r="P174" s="27">
        <v>0.66666666666666663</v>
      </c>
      <c r="Q174" s="26">
        <v>0</v>
      </c>
      <c r="R174" s="26">
        <v>0</v>
      </c>
      <c r="S174" s="26">
        <v>0</v>
      </c>
      <c r="T174" s="26">
        <v>62170</v>
      </c>
      <c r="U174" s="26">
        <v>37830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  <c r="AD174" s="26">
        <v>0</v>
      </c>
      <c r="AE174" s="26">
        <v>0</v>
      </c>
      <c r="AF174" s="26">
        <v>0</v>
      </c>
      <c r="AG174" s="26">
        <v>0</v>
      </c>
      <c r="AH174" s="26">
        <v>0</v>
      </c>
      <c r="AI174" s="26">
        <v>0</v>
      </c>
      <c r="AJ174" s="26">
        <v>0</v>
      </c>
      <c r="AK174" s="26">
        <v>0</v>
      </c>
      <c r="AL174" s="26">
        <v>0</v>
      </c>
      <c r="AM174" s="26">
        <v>0</v>
      </c>
      <c r="AN174" s="26">
        <v>0</v>
      </c>
      <c r="AO174" s="34"/>
      <c r="AP174" s="31">
        <v>100000</v>
      </c>
      <c r="AQ174" s="22"/>
      <c r="AR174" s="22"/>
      <c r="AS174" s="32">
        <f t="shared" si="4"/>
        <v>0</v>
      </c>
      <c r="AT174" s="35"/>
    </row>
    <row r="175" spans="2:46" x14ac:dyDescent="0.2">
      <c r="B175" s="22" t="s">
        <v>236</v>
      </c>
      <c r="C175" s="23" t="s">
        <v>242</v>
      </c>
      <c r="D175" s="22">
        <v>2</v>
      </c>
      <c r="E175" s="24" t="s">
        <v>51</v>
      </c>
      <c r="F175" s="24" t="s">
        <v>53</v>
      </c>
      <c r="G175" s="24" t="s">
        <v>50</v>
      </c>
      <c r="H175" s="24" t="s">
        <v>51</v>
      </c>
      <c r="I175" s="24" t="s">
        <v>50</v>
      </c>
      <c r="J175" s="24" t="s">
        <v>51</v>
      </c>
      <c r="K175" s="25" t="s">
        <v>51</v>
      </c>
      <c r="L175" s="26">
        <v>0</v>
      </c>
      <c r="M175" s="26">
        <v>150000</v>
      </c>
      <c r="N175" s="26">
        <v>150000</v>
      </c>
      <c r="O175" s="26">
        <v>100000</v>
      </c>
      <c r="P175" s="27">
        <v>0.66666666666666663</v>
      </c>
      <c r="Q175" s="26">
        <v>0</v>
      </c>
      <c r="R175" s="26">
        <v>0</v>
      </c>
      <c r="S175" s="26">
        <v>0</v>
      </c>
      <c r="T175" s="26">
        <v>68031</v>
      </c>
      <c r="U175" s="26">
        <v>29667</v>
      </c>
      <c r="V175" s="26">
        <v>2302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  <c r="AC175" s="26">
        <v>0</v>
      </c>
      <c r="AD175" s="26">
        <v>0</v>
      </c>
      <c r="AE175" s="26">
        <v>0</v>
      </c>
      <c r="AF175" s="26">
        <v>0</v>
      </c>
      <c r="AG175" s="26">
        <v>0</v>
      </c>
      <c r="AH175" s="26">
        <v>0</v>
      </c>
      <c r="AI175" s="26">
        <v>0</v>
      </c>
      <c r="AJ175" s="26">
        <v>0</v>
      </c>
      <c r="AK175" s="26">
        <v>0</v>
      </c>
      <c r="AL175" s="26">
        <v>0</v>
      </c>
      <c r="AM175" s="26">
        <v>0</v>
      </c>
      <c r="AN175" s="26">
        <v>0</v>
      </c>
      <c r="AO175" s="34"/>
      <c r="AP175" s="31">
        <v>100000</v>
      </c>
      <c r="AQ175" s="22"/>
      <c r="AR175" s="22"/>
      <c r="AS175" s="32">
        <f t="shared" si="4"/>
        <v>0</v>
      </c>
      <c r="AT175" s="35"/>
    </row>
    <row r="176" spans="2:46" x14ac:dyDescent="0.2">
      <c r="B176" s="22" t="s">
        <v>236</v>
      </c>
      <c r="C176" s="23" t="s">
        <v>243</v>
      </c>
      <c r="D176" s="22">
        <v>4</v>
      </c>
      <c r="E176" s="24" t="s">
        <v>51</v>
      </c>
      <c r="F176" s="24" t="s">
        <v>53</v>
      </c>
      <c r="G176" s="24" t="s">
        <v>51</v>
      </c>
      <c r="H176" s="24" t="s">
        <v>51</v>
      </c>
      <c r="I176" s="24" t="s">
        <v>50</v>
      </c>
      <c r="J176" s="24" t="s">
        <v>51</v>
      </c>
      <c r="K176" s="25" t="s">
        <v>51</v>
      </c>
      <c r="L176" s="26">
        <v>0</v>
      </c>
      <c r="M176" s="26">
        <v>150000</v>
      </c>
      <c r="N176" s="26">
        <v>150000</v>
      </c>
      <c r="O176" s="26">
        <v>125000</v>
      </c>
      <c r="P176" s="27">
        <v>0.83333333333333337</v>
      </c>
      <c r="Q176" s="26">
        <v>0</v>
      </c>
      <c r="R176" s="26">
        <v>0</v>
      </c>
      <c r="S176" s="26">
        <v>0</v>
      </c>
      <c r="T176" s="26">
        <v>90599</v>
      </c>
      <c r="U176" s="26">
        <v>34401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26">
        <v>0</v>
      </c>
      <c r="AE176" s="26">
        <v>0</v>
      </c>
      <c r="AF176" s="26">
        <v>0</v>
      </c>
      <c r="AG176" s="26">
        <v>0</v>
      </c>
      <c r="AH176" s="26">
        <v>0</v>
      </c>
      <c r="AI176" s="26">
        <v>0</v>
      </c>
      <c r="AJ176" s="26">
        <v>0</v>
      </c>
      <c r="AK176" s="26">
        <v>0</v>
      </c>
      <c r="AL176" s="26">
        <v>0</v>
      </c>
      <c r="AM176" s="26">
        <v>0</v>
      </c>
      <c r="AN176" s="26">
        <v>0</v>
      </c>
      <c r="AO176" s="34"/>
      <c r="AP176" s="31">
        <v>125000</v>
      </c>
      <c r="AQ176" s="22"/>
      <c r="AR176" s="22"/>
      <c r="AS176" s="32">
        <f t="shared" si="4"/>
        <v>0</v>
      </c>
      <c r="AT176" s="35"/>
    </row>
    <row r="177" spans="2:46" x14ac:dyDescent="0.2">
      <c r="B177" s="22" t="s">
        <v>236</v>
      </c>
      <c r="C177" s="23" t="s">
        <v>244</v>
      </c>
      <c r="D177" s="22">
        <v>4</v>
      </c>
      <c r="E177" s="24" t="s">
        <v>51</v>
      </c>
      <c r="F177" s="24" t="s">
        <v>53</v>
      </c>
      <c r="G177" s="24" t="s">
        <v>51</v>
      </c>
      <c r="H177" s="24" t="s">
        <v>51</v>
      </c>
      <c r="I177" s="24" t="s">
        <v>51</v>
      </c>
      <c r="J177" s="24" t="s">
        <v>51</v>
      </c>
      <c r="K177" s="25" t="s">
        <v>51</v>
      </c>
      <c r="L177" s="26">
        <v>0</v>
      </c>
      <c r="M177" s="26">
        <v>150000</v>
      </c>
      <c r="N177" s="26">
        <v>150000</v>
      </c>
      <c r="O177" s="26">
        <v>150000</v>
      </c>
      <c r="P177" s="27">
        <v>1</v>
      </c>
      <c r="Q177" s="26">
        <v>0</v>
      </c>
      <c r="R177" s="26">
        <v>0</v>
      </c>
      <c r="S177" s="26">
        <v>0</v>
      </c>
      <c r="T177" s="26">
        <v>114277</v>
      </c>
      <c r="U177" s="26">
        <v>35723</v>
      </c>
      <c r="V177" s="26">
        <v>0</v>
      </c>
      <c r="W177" s="26">
        <v>0</v>
      </c>
      <c r="X177" s="26">
        <v>0</v>
      </c>
      <c r="Y177" s="26">
        <v>0</v>
      </c>
      <c r="Z177" s="26">
        <v>0</v>
      </c>
      <c r="AA177" s="26">
        <v>0</v>
      </c>
      <c r="AB177" s="26">
        <v>0</v>
      </c>
      <c r="AC177" s="26">
        <v>0</v>
      </c>
      <c r="AD177" s="26">
        <v>0</v>
      </c>
      <c r="AE177" s="26">
        <v>0</v>
      </c>
      <c r="AF177" s="26">
        <v>0</v>
      </c>
      <c r="AG177" s="26">
        <v>0</v>
      </c>
      <c r="AH177" s="26">
        <v>0</v>
      </c>
      <c r="AI177" s="26">
        <v>0</v>
      </c>
      <c r="AJ177" s="26">
        <v>0</v>
      </c>
      <c r="AK177" s="26">
        <v>0</v>
      </c>
      <c r="AL177" s="26">
        <v>0</v>
      </c>
      <c r="AM177" s="26">
        <v>0</v>
      </c>
      <c r="AN177" s="26">
        <v>0</v>
      </c>
      <c r="AO177" s="34"/>
      <c r="AP177" s="31">
        <v>150000</v>
      </c>
      <c r="AQ177" s="22"/>
      <c r="AR177" s="22"/>
      <c r="AS177" s="32">
        <f t="shared" si="4"/>
        <v>0</v>
      </c>
      <c r="AT177" s="35"/>
    </row>
    <row r="178" spans="2:46" x14ac:dyDescent="0.2">
      <c r="B178" s="22" t="s">
        <v>236</v>
      </c>
      <c r="C178" s="23" t="s">
        <v>245</v>
      </c>
      <c r="D178" s="22">
        <v>1</v>
      </c>
      <c r="E178" s="24" t="s">
        <v>51</v>
      </c>
      <c r="F178" s="24" t="s">
        <v>53</v>
      </c>
      <c r="G178" s="24" t="s">
        <v>51</v>
      </c>
      <c r="H178" s="24" t="s">
        <v>51</v>
      </c>
      <c r="I178" s="24" t="s">
        <v>51</v>
      </c>
      <c r="J178" s="24" t="s">
        <v>51</v>
      </c>
      <c r="K178" s="25" t="s">
        <v>51</v>
      </c>
      <c r="L178" s="26">
        <v>0</v>
      </c>
      <c r="M178" s="26">
        <v>150000</v>
      </c>
      <c r="N178" s="26">
        <v>150000</v>
      </c>
      <c r="O178" s="26">
        <v>150000</v>
      </c>
      <c r="P178" s="27">
        <v>1</v>
      </c>
      <c r="Q178" s="26">
        <v>0</v>
      </c>
      <c r="R178" s="26">
        <v>0</v>
      </c>
      <c r="S178" s="26">
        <v>0</v>
      </c>
      <c r="T178" s="26">
        <v>87093</v>
      </c>
      <c r="U178" s="26">
        <v>28509</v>
      </c>
      <c r="V178" s="26">
        <v>0</v>
      </c>
      <c r="W178" s="26">
        <v>0</v>
      </c>
      <c r="X178" s="26">
        <v>9118</v>
      </c>
      <c r="Y178" s="26">
        <v>1961</v>
      </c>
      <c r="Z178" s="26">
        <v>2459</v>
      </c>
      <c r="AA178" s="26">
        <v>4157</v>
      </c>
      <c r="AB178" s="26">
        <v>1806</v>
      </c>
      <c r="AC178" s="26">
        <v>0</v>
      </c>
      <c r="AD178" s="26">
        <v>0</v>
      </c>
      <c r="AE178" s="26">
        <v>0</v>
      </c>
      <c r="AF178" s="26">
        <v>0</v>
      </c>
      <c r="AG178" s="26">
        <v>0</v>
      </c>
      <c r="AH178" s="26">
        <v>0</v>
      </c>
      <c r="AI178" s="26">
        <v>0</v>
      </c>
      <c r="AJ178" s="26">
        <v>0</v>
      </c>
      <c r="AK178" s="26">
        <v>0</v>
      </c>
      <c r="AL178" s="26">
        <v>0</v>
      </c>
      <c r="AM178" s="26">
        <v>0</v>
      </c>
      <c r="AN178" s="26">
        <v>14897</v>
      </c>
      <c r="AO178" s="34"/>
      <c r="AP178" s="31">
        <v>150000</v>
      </c>
      <c r="AQ178" s="22"/>
      <c r="AR178" s="22"/>
      <c r="AS178" s="32">
        <f t="shared" si="4"/>
        <v>0</v>
      </c>
      <c r="AT178" s="35"/>
    </row>
    <row r="179" spans="2:46" x14ac:dyDescent="0.2">
      <c r="B179" s="22" t="s">
        <v>236</v>
      </c>
      <c r="C179" s="23" t="s">
        <v>246</v>
      </c>
      <c r="D179" s="22">
        <v>1</v>
      </c>
      <c r="E179" s="24" t="s">
        <v>51</v>
      </c>
      <c r="F179" s="24" t="s">
        <v>53</v>
      </c>
      <c r="G179" s="24" t="s">
        <v>50</v>
      </c>
      <c r="H179" s="24" t="s">
        <v>51</v>
      </c>
      <c r="I179" s="24" t="s">
        <v>51</v>
      </c>
      <c r="J179" s="24" t="s">
        <v>51</v>
      </c>
      <c r="K179" s="25" t="s">
        <v>51</v>
      </c>
      <c r="L179" s="26">
        <v>0</v>
      </c>
      <c r="M179" s="26">
        <v>150000</v>
      </c>
      <c r="N179" s="26">
        <v>150000</v>
      </c>
      <c r="O179" s="26">
        <v>125000</v>
      </c>
      <c r="P179" s="27">
        <v>0.83333333333333337</v>
      </c>
      <c r="Q179" s="26">
        <v>0</v>
      </c>
      <c r="R179" s="26">
        <v>0</v>
      </c>
      <c r="S179" s="26">
        <v>0</v>
      </c>
      <c r="T179" s="26">
        <v>83053</v>
      </c>
      <c r="U179" s="26">
        <v>41947</v>
      </c>
      <c r="V179" s="26">
        <v>0</v>
      </c>
      <c r="W179" s="26">
        <v>0</v>
      </c>
      <c r="X179" s="26">
        <v>0</v>
      </c>
      <c r="Y179" s="26">
        <v>0</v>
      </c>
      <c r="Z179" s="26">
        <v>0</v>
      </c>
      <c r="AA179" s="26">
        <v>0</v>
      </c>
      <c r="AB179" s="26">
        <v>0</v>
      </c>
      <c r="AC179" s="26">
        <v>0</v>
      </c>
      <c r="AD179" s="26">
        <v>0</v>
      </c>
      <c r="AE179" s="26">
        <v>0</v>
      </c>
      <c r="AF179" s="26">
        <v>0</v>
      </c>
      <c r="AG179" s="26">
        <v>0</v>
      </c>
      <c r="AH179" s="26">
        <v>0</v>
      </c>
      <c r="AI179" s="26">
        <v>0</v>
      </c>
      <c r="AJ179" s="26">
        <v>0</v>
      </c>
      <c r="AK179" s="26">
        <v>0</v>
      </c>
      <c r="AL179" s="26">
        <v>0</v>
      </c>
      <c r="AM179" s="26">
        <v>0</v>
      </c>
      <c r="AN179" s="26">
        <v>0</v>
      </c>
      <c r="AO179" s="34"/>
      <c r="AP179" s="31">
        <v>125000</v>
      </c>
      <c r="AQ179" s="22"/>
      <c r="AR179" s="22"/>
      <c r="AS179" s="32">
        <f t="shared" si="4"/>
        <v>0</v>
      </c>
      <c r="AT179" s="35"/>
    </row>
    <row r="180" spans="2:46" x14ac:dyDescent="0.2">
      <c r="B180" s="22" t="s">
        <v>236</v>
      </c>
      <c r="C180" s="23" t="s">
        <v>247</v>
      </c>
      <c r="D180" s="22">
        <v>2</v>
      </c>
      <c r="E180" s="24" t="s">
        <v>51</v>
      </c>
      <c r="F180" s="24" t="s">
        <v>53</v>
      </c>
      <c r="G180" s="24" t="s">
        <v>51</v>
      </c>
      <c r="H180" s="24" t="s">
        <v>51</v>
      </c>
      <c r="I180" s="24" t="s">
        <v>50</v>
      </c>
      <c r="J180" s="24" t="s">
        <v>51</v>
      </c>
      <c r="K180" s="25" t="s">
        <v>51</v>
      </c>
      <c r="L180" s="26">
        <v>0</v>
      </c>
      <c r="M180" s="26">
        <v>150000</v>
      </c>
      <c r="N180" s="26">
        <v>150000</v>
      </c>
      <c r="O180" s="26">
        <v>125000</v>
      </c>
      <c r="P180" s="27">
        <v>0.83333333333333337</v>
      </c>
      <c r="Q180" s="26">
        <v>0</v>
      </c>
      <c r="R180" s="26">
        <v>0</v>
      </c>
      <c r="S180" s="26">
        <v>0</v>
      </c>
      <c r="T180" s="26">
        <v>65185</v>
      </c>
      <c r="U180" s="26">
        <v>53073</v>
      </c>
      <c r="V180" s="26">
        <v>6742</v>
      </c>
      <c r="W180" s="26">
        <v>0</v>
      </c>
      <c r="X180" s="26">
        <v>0</v>
      </c>
      <c r="Y180" s="26">
        <v>0</v>
      </c>
      <c r="Z180" s="26">
        <v>0</v>
      </c>
      <c r="AA180" s="26">
        <v>0</v>
      </c>
      <c r="AB180" s="26">
        <v>0</v>
      </c>
      <c r="AC180" s="26">
        <v>0</v>
      </c>
      <c r="AD180" s="26">
        <v>0</v>
      </c>
      <c r="AE180" s="26">
        <v>0</v>
      </c>
      <c r="AF180" s="26">
        <v>0</v>
      </c>
      <c r="AG180" s="26">
        <v>0</v>
      </c>
      <c r="AH180" s="26">
        <v>0</v>
      </c>
      <c r="AI180" s="26">
        <v>0</v>
      </c>
      <c r="AJ180" s="26">
        <v>0</v>
      </c>
      <c r="AK180" s="26">
        <v>0</v>
      </c>
      <c r="AL180" s="26">
        <v>0</v>
      </c>
      <c r="AM180" s="26">
        <v>0</v>
      </c>
      <c r="AN180" s="26">
        <v>0</v>
      </c>
      <c r="AO180" s="34"/>
      <c r="AP180" s="31">
        <v>125000</v>
      </c>
      <c r="AQ180" s="22"/>
      <c r="AR180" s="22"/>
      <c r="AS180" s="32">
        <f t="shared" si="4"/>
        <v>0</v>
      </c>
      <c r="AT180" s="35"/>
    </row>
    <row r="181" spans="2:46" x14ac:dyDescent="0.2">
      <c r="B181" s="22" t="s">
        <v>236</v>
      </c>
      <c r="C181" s="23" t="s">
        <v>248</v>
      </c>
      <c r="D181" s="22">
        <v>3</v>
      </c>
      <c r="E181" s="24" t="s">
        <v>51</v>
      </c>
      <c r="F181" s="24" t="s">
        <v>53</v>
      </c>
      <c r="G181" s="24" t="s">
        <v>50</v>
      </c>
      <c r="H181" s="24" t="s">
        <v>51</v>
      </c>
      <c r="I181" s="24" t="s">
        <v>51</v>
      </c>
      <c r="J181" s="24" t="s">
        <v>51</v>
      </c>
      <c r="K181" s="25" t="s">
        <v>51</v>
      </c>
      <c r="L181" s="26">
        <v>0</v>
      </c>
      <c r="M181" s="26">
        <v>150000</v>
      </c>
      <c r="N181" s="26">
        <v>150000</v>
      </c>
      <c r="O181" s="26">
        <v>125000</v>
      </c>
      <c r="P181" s="27">
        <v>0.83333333333333337</v>
      </c>
      <c r="Q181" s="26">
        <v>0</v>
      </c>
      <c r="R181" s="26">
        <v>0</v>
      </c>
      <c r="S181" s="26">
        <v>0</v>
      </c>
      <c r="T181" s="26">
        <v>73672</v>
      </c>
      <c r="U181" s="26">
        <v>33698</v>
      </c>
      <c r="V181" s="26">
        <v>0</v>
      </c>
      <c r="W181" s="26">
        <v>0</v>
      </c>
      <c r="X181" s="26">
        <v>11220</v>
      </c>
      <c r="Y181" s="26">
        <v>0</v>
      </c>
      <c r="Z181" s="26">
        <v>0</v>
      </c>
      <c r="AA181" s="26">
        <v>3609</v>
      </c>
      <c r="AB181" s="26">
        <v>2801</v>
      </c>
      <c r="AC181" s="26">
        <v>0</v>
      </c>
      <c r="AD181" s="26">
        <v>0</v>
      </c>
      <c r="AE181" s="26">
        <v>0</v>
      </c>
      <c r="AF181" s="26">
        <v>0</v>
      </c>
      <c r="AG181" s="26">
        <v>0</v>
      </c>
      <c r="AH181" s="26">
        <v>0</v>
      </c>
      <c r="AI181" s="26">
        <v>0</v>
      </c>
      <c r="AJ181" s="26">
        <v>0</v>
      </c>
      <c r="AK181" s="26">
        <v>0</v>
      </c>
      <c r="AL181" s="26">
        <v>0</v>
      </c>
      <c r="AM181" s="26">
        <v>0</v>
      </c>
      <c r="AN181" s="26">
        <v>0</v>
      </c>
      <c r="AO181" s="34" t="s">
        <v>60</v>
      </c>
      <c r="AP181" s="31">
        <v>125000</v>
      </c>
      <c r="AQ181" s="22"/>
      <c r="AR181" s="22"/>
      <c r="AS181" s="32">
        <f t="shared" si="4"/>
        <v>0</v>
      </c>
      <c r="AT181" s="35"/>
    </row>
    <row r="182" spans="2:46" x14ac:dyDescent="0.2">
      <c r="B182" s="22" t="s">
        <v>236</v>
      </c>
      <c r="C182" s="23" t="s">
        <v>249</v>
      </c>
      <c r="D182" s="22">
        <v>2</v>
      </c>
      <c r="E182" s="24" t="s">
        <v>51</v>
      </c>
      <c r="F182" s="24" t="s">
        <v>53</v>
      </c>
      <c r="G182" s="24" t="s">
        <v>51</v>
      </c>
      <c r="H182" s="24" t="s">
        <v>51</v>
      </c>
      <c r="I182" s="24" t="s">
        <v>50</v>
      </c>
      <c r="J182" s="24" t="s">
        <v>51</v>
      </c>
      <c r="K182" s="25" t="s">
        <v>51</v>
      </c>
      <c r="L182" s="26">
        <v>0</v>
      </c>
      <c r="M182" s="26">
        <v>150000</v>
      </c>
      <c r="N182" s="26">
        <v>150000</v>
      </c>
      <c r="O182" s="26">
        <v>125000</v>
      </c>
      <c r="P182" s="27">
        <v>0.83333333333333337</v>
      </c>
      <c r="Q182" s="26">
        <v>0</v>
      </c>
      <c r="R182" s="26">
        <v>0</v>
      </c>
      <c r="S182" s="26">
        <v>0</v>
      </c>
      <c r="T182" s="26">
        <v>71299</v>
      </c>
      <c r="U182" s="26">
        <v>53701</v>
      </c>
      <c r="V182" s="26">
        <v>0</v>
      </c>
      <c r="W182" s="26">
        <v>0</v>
      </c>
      <c r="X182" s="26">
        <v>0</v>
      </c>
      <c r="Y182" s="26">
        <v>0</v>
      </c>
      <c r="Z182" s="26">
        <v>0</v>
      </c>
      <c r="AA182" s="26">
        <v>0</v>
      </c>
      <c r="AB182" s="26">
        <v>0</v>
      </c>
      <c r="AC182" s="26">
        <v>0</v>
      </c>
      <c r="AD182" s="26">
        <v>0</v>
      </c>
      <c r="AE182" s="26">
        <v>0</v>
      </c>
      <c r="AF182" s="26">
        <v>0</v>
      </c>
      <c r="AG182" s="26">
        <v>0</v>
      </c>
      <c r="AH182" s="26">
        <v>0</v>
      </c>
      <c r="AI182" s="26">
        <v>0</v>
      </c>
      <c r="AJ182" s="26">
        <v>0</v>
      </c>
      <c r="AK182" s="26">
        <v>0</v>
      </c>
      <c r="AL182" s="26">
        <v>0</v>
      </c>
      <c r="AM182" s="26">
        <v>0</v>
      </c>
      <c r="AN182" s="26">
        <v>0</v>
      </c>
      <c r="AO182" s="34"/>
      <c r="AP182" s="31">
        <v>125000</v>
      </c>
      <c r="AQ182" s="22"/>
      <c r="AR182" s="22"/>
      <c r="AS182" s="32">
        <f t="shared" si="4"/>
        <v>0</v>
      </c>
      <c r="AT182" s="35"/>
    </row>
    <row r="183" spans="2:46" x14ac:dyDescent="0.2">
      <c r="B183" s="22" t="s">
        <v>236</v>
      </c>
      <c r="C183" s="23" t="s">
        <v>250</v>
      </c>
      <c r="D183" s="22">
        <v>2</v>
      </c>
      <c r="E183" s="24" t="s">
        <v>51</v>
      </c>
      <c r="F183" s="24" t="s">
        <v>53</v>
      </c>
      <c r="G183" s="24" t="s">
        <v>51</v>
      </c>
      <c r="H183" s="24" t="s">
        <v>51</v>
      </c>
      <c r="I183" s="24" t="s">
        <v>51</v>
      </c>
      <c r="J183" s="24" t="s">
        <v>51</v>
      </c>
      <c r="K183" s="25" t="s">
        <v>51</v>
      </c>
      <c r="L183" s="26">
        <v>0</v>
      </c>
      <c r="M183" s="26">
        <v>150000</v>
      </c>
      <c r="N183" s="26">
        <v>150000</v>
      </c>
      <c r="O183" s="26">
        <v>150000</v>
      </c>
      <c r="P183" s="27">
        <v>1</v>
      </c>
      <c r="Q183" s="26">
        <v>0</v>
      </c>
      <c r="R183" s="26">
        <v>0</v>
      </c>
      <c r="S183" s="26">
        <v>0</v>
      </c>
      <c r="T183" s="26">
        <v>92419</v>
      </c>
      <c r="U183" s="26">
        <v>45056</v>
      </c>
      <c r="V183" s="26">
        <v>12525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>
        <v>0</v>
      </c>
      <c r="AG183" s="26">
        <v>0</v>
      </c>
      <c r="AH183" s="26">
        <v>0</v>
      </c>
      <c r="AI183" s="26">
        <v>0</v>
      </c>
      <c r="AJ183" s="26">
        <v>0</v>
      </c>
      <c r="AK183" s="26">
        <v>0</v>
      </c>
      <c r="AL183" s="26">
        <v>0</v>
      </c>
      <c r="AM183" s="26">
        <v>0</v>
      </c>
      <c r="AN183" s="26">
        <v>0</v>
      </c>
      <c r="AO183" s="34"/>
      <c r="AP183" s="31">
        <v>150000</v>
      </c>
      <c r="AQ183" s="22"/>
      <c r="AR183" s="22"/>
      <c r="AS183" s="32">
        <f t="shared" si="4"/>
        <v>0</v>
      </c>
      <c r="AT183" s="35"/>
    </row>
    <row r="184" spans="2:46" x14ac:dyDescent="0.2">
      <c r="B184" s="22" t="s">
        <v>236</v>
      </c>
      <c r="C184" s="23" t="s">
        <v>251</v>
      </c>
      <c r="D184" s="22">
        <v>1</v>
      </c>
      <c r="E184" s="24" t="s">
        <v>51</v>
      </c>
      <c r="F184" s="24" t="s">
        <v>53</v>
      </c>
      <c r="G184" s="24" t="s">
        <v>51</v>
      </c>
      <c r="H184" s="24" t="s">
        <v>51</v>
      </c>
      <c r="I184" s="24" t="s">
        <v>50</v>
      </c>
      <c r="J184" s="24" t="s">
        <v>51</v>
      </c>
      <c r="K184" s="25" t="s">
        <v>51</v>
      </c>
      <c r="L184" s="26">
        <v>0</v>
      </c>
      <c r="M184" s="26">
        <v>150000</v>
      </c>
      <c r="N184" s="26">
        <v>150000</v>
      </c>
      <c r="O184" s="26">
        <v>125000</v>
      </c>
      <c r="P184" s="27">
        <v>0.83333333333333337</v>
      </c>
      <c r="Q184" s="26">
        <v>0</v>
      </c>
      <c r="R184" s="26">
        <v>0</v>
      </c>
      <c r="S184" s="26">
        <v>0</v>
      </c>
      <c r="T184" s="26">
        <v>75262</v>
      </c>
      <c r="U184" s="26">
        <v>40207</v>
      </c>
      <c r="V184" s="26">
        <v>9531</v>
      </c>
      <c r="W184" s="26">
        <v>0</v>
      </c>
      <c r="X184" s="26">
        <v>0</v>
      </c>
      <c r="Y184" s="26">
        <v>0</v>
      </c>
      <c r="Z184" s="26">
        <v>0</v>
      </c>
      <c r="AA184" s="26">
        <v>0</v>
      </c>
      <c r="AB184" s="26">
        <v>0</v>
      </c>
      <c r="AC184" s="26">
        <v>0</v>
      </c>
      <c r="AD184" s="26">
        <v>0</v>
      </c>
      <c r="AE184" s="26">
        <v>0</v>
      </c>
      <c r="AF184" s="26">
        <v>0</v>
      </c>
      <c r="AG184" s="26">
        <v>0</v>
      </c>
      <c r="AH184" s="26">
        <v>0</v>
      </c>
      <c r="AI184" s="26">
        <v>0</v>
      </c>
      <c r="AJ184" s="26">
        <v>0</v>
      </c>
      <c r="AK184" s="26">
        <v>0</v>
      </c>
      <c r="AL184" s="26">
        <v>0</v>
      </c>
      <c r="AM184" s="26">
        <v>0</v>
      </c>
      <c r="AN184" s="26">
        <v>0</v>
      </c>
      <c r="AO184" s="34"/>
      <c r="AP184" s="31">
        <v>125000</v>
      </c>
      <c r="AQ184" s="22"/>
      <c r="AR184" s="22"/>
      <c r="AS184" s="32">
        <f t="shared" si="4"/>
        <v>0</v>
      </c>
      <c r="AT184" s="35"/>
    </row>
    <row r="185" spans="2:46" x14ac:dyDescent="0.2">
      <c r="B185" s="22" t="s">
        <v>252</v>
      </c>
      <c r="C185" s="23" t="s">
        <v>253</v>
      </c>
      <c r="D185" s="22">
        <v>4</v>
      </c>
      <c r="E185" s="24" t="s">
        <v>50</v>
      </c>
      <c r="F185" s="24" t="s">
        <v>50</v>
      </c>
      <c r="G185" s="24" t="s">
        <v>50</v>
      </c>
      <c r="H185" s="24" t="s">
        <v>51</v>
      </c>
      <c r="I185" s="24" t="s">
        <v>50</v>
      </c>
      <c r="J185" s="24" t="s">
        <v>51</v>
      </c>
      <c r="K185" s="25" t="s">
        <v>51</v>
      </c>
      <c r="L185" s="26">
        <v>257797.5</v>
      </c>
      <c r="M185" s="26">
        <v>0</v>
      </c>
      <c r="N185" s="26">
        <v>257797.5</v>
      </c>
      <c r="O185" s="26">
        <v>116009</v>
      </c>
      <c r="P185" s="27">
        <v>0.45000000000000007</v>
      </c>
      <c r="Q185" s="26">
        <v>116009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  <c r="Z185" s="26">
        <v>0</v>
      </c>
      <c r="AA185" s="26">
        <v>0</v>
      </c>
      <c r="AB185" s="26">
        <v>0</v>
      </c>
      <c r="AC185" s="26">
        <v>0</v>
      </c>
      <c r="AD185" s="26">
        <v>0</v>
      </c>
      <c r="AE185" s="26">
        <v>0</v>
      </c>
      <c r="AF185" s="26">
        <v>0</v>
      </c>
      <c r="AG185" s="26">
        <v>0</v>
      </c>
      <c r="AH185" s="26">
        <v>0</v>
      </c>
      <c r="AI185" s="26">
        <v>0</v>
      </c>
      <c r="AJ185" s="26">
        <v>0</v>
      </c>
      <c r="AK185" s="26">
        <v>0</v>
      </c>
      <c r="AL185" s="26">
        <v>0</v>
      </c>
      <c r="AM185" s="26">
        <v>0</v>
      </c>
      <c r="AN185" s="26">
        <v>0</v>
      </c>
      <c r="AO185" s="34"/>
      <c r="AP185" s="31">
        <v>116009</v>
      </c>
      <c r="AQ185" s="22"/>
      <c r="AR185" s="22"/>
      <c r="AS185" s="32">
        <f t="shared" si="4"/>
        <v>141788.5</v>
      </c>
      <c r="AT185" s="42">
        <f t="shared" si="5"/>
        <v>54.999951512330412</v>
      </c>
    </row>
    <row r="186" spans="2:46" x14ac:dyDescent="0.2">
      <c r="B186" s="22" t="s">
        <v>252</v>
      </c>
      <c r="C186" s="23" t="s">
        <v>254</v>
      </c>
      <c r="D186" s="22">
        <v>4</v>
      </c>
      <c r="E186" s="24" t="s">
        <v>51</v>
      </c>
      <c r="F186" s="24" t="s">
        <v>53</v>
      </c>
      <c r="G186" s="24" t="s">
        <v>50</v>
      </c>
      <c r="H186" s="24" t="s">
        <v>50</v>
      </c>
      <c r="I186" s="24" t="s">
        <v>50</v>
      </c>
      <c r="J186" s="24" t="s">
        <v>51</v>
      </c>
      <c r="K186" s="25" t="s">
        <v>51</v>
      </c>
      <c r="L186" s="26">
        <v>486920.7</v>
      </c>
      <c r="M186" s="26">
        <v>0</v>
      </c>
      <c r="N186" s="26">
        <v>486920.7</v>
      </c>
      <c r="O186" s="26">
        <v>216410</v>
      </c>
      <c r="P186" s="27">
        <v>0.44444444444444442</v>
      </c>
      <c r="Q186" s="26">
        <v>216410</v>
      </c>
      <c r="R186" s="26">
        <v>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0</v>
      </c>
      <c r="AB186" s="26">
        <v>0</v>
      </c>
      <c r="AC186" s="26">
        <v>0</v>
      </c>
      <c r="AD186" s="26">
        <v>0</v>
      </c>
      <c r="AE186" s="26">
        <v>0</v>
      </c>
      <c r="AF186" s="26">
        <v>0</v>
      </c>
      <c r="AG186" s="26">
        <v>0</v>
      </c>
      <c r="AH186" s="26">
        <v>0</v>
      </c>
      <c r="AI186" s="26">
        <v>0</v>
      </c>
      <c r="AJ186" s="26">
        <v>0</v>
      </c>
      <c r="AK186" s="26">
        <v>0</v>
      </c>
      <c r="AL186" s="26">
        <v>0</v>
      </c>
      <c r="AM186" s="26">
        <v>0</v>
      </c>
      <c r="AN186" s="26">
        <v>0</v>
      </c>
      <c r="AO186" s="34"/>
      <c r="AP186" s="31">
        <v>216410</v>
      </c>
      <c r="AQ186" s="22"/>
      <c r="AR186" s="22"/>
      <c r="AS186" s="32">
        <f t="shared" si="4"/>
        <v>270510.7</v>
      </c>
      <c r="AT186" s="42">
        <f t="shared" si="5"/>
        <v>55.555391257755119</v>
      </c>
    </row>
    <row r="187" spans="2:46" x14ac:dyDescent="0.2">
      <c r="B187" s="22" t="s">
        <v>252</v>
      </c>
      <c r="C187" s="23" t="s">
        <v>255</v>
      </c>
      <c r="D187" s="22">
        <v>2</v>
      </c>
      <c r="E187" s="24" t="s">
        <v>50</v>
      </c>
      <c r="F187" s="24" t="s">
        <v>53</v>
      </c>
      <c r="G187" s="24" t="s">
        <v>51</v>
      </c>
      <c r="H187" s="24" t="s">
        <v>50</v>
      </c>
      <c r="I187" s="24" t="s">
        <v>50</v>
      </c>
      <c r="J187" s="24" t="s">
        <v>51</v>
      </c>
      <c r="K187" s="25" t="s">
        <v>51</v>
      </c>
      <c r="L187" s="26">
        <v>244168.9</v>
      </c>
      <c r="M187" s="26">
        <v>0</v>
      </c>
      <c r="N187" s="26">
        <v>244168.9</v>
      </c>
      <c r="O187" s="26">
        <v>108520</v>
      </c>
      <c r="P187" s="27">
        <v>0.44444444444444442</v>
      </c>
      <c r="Q187" s="26">
        <v>108520</v>
      </c>
      <c r="R187" s="26">
        <v>0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26">
        <v>0</v>
      </c>
      <c r="AA187" s="26">
        <v>0</v>
      </c>
      <c r="AB187" s="26">
        <v>0</v>
      </c>
      <c r="AC187" s="26">
        <v>0</v>
      </c>
      <c r="AD187" s="26">
        <v>0</v>
      </c>
      <c r="AE187" s="26">
        <v>0</v>
      </c>
      <c r="AF187" s="26">
        <v>0</v>
      </c>
      <c r="AG187" s="26">
        <v>0</v>
      </c>
      <c r="AH187" s="26">
        <v>0</v>
      </c>
      <c r="AI187" s="26">
        <v>0</v>
      </c>
      <c r="AJ187" s="26">
        <v>0</v>
      </c>
      <c r="AK187" s="26">
        <v>0</v>
      </c>
      <c r="AL187" s="26">
        <v>0</v>
      </c>
      <c r="AM187" s="26">
        <v>0</v>
      </c>
      <c r="AN187" s="26">
        <v>0</v>
      </c>
      <c r="AO187" s="34"/>
      <c r="AP187" s="31">
        <v>108520</v>
      </c>
      <c r="AQ187" s="22"/>
      <c r="AR187" s="22"/>
      <c r="AS187" s="32">
        <f t="shared" si="4"/>
        <v>135648.9</v>
      </c>
      <c r="AT187" s="42">
        <f t="shared" si="5"/>
        <v>55.555355329855679</v>
      </c>
    </row>
    <row r="188" spans="2:46" x14ac:dyDescent="0.2">
      <c r="B188" s="22" t="s">
        <v>252</v>
      </c>
      <c r="C188" s="23" t="s">
        <v>256</v>
      </c>
      <c r="D188" s="22">
        <v>2</v>
      </c>
      <c r="E188" s="24" t="s">
        <v>51</v>
      </c>
      <c r="F188" s="24" t="s">
        <v>53</v>
      </c>
      <c r="G188" s="24" t="s">
        <v>51</v>
      </c>
      <c r="H188" s="24" t="s">
        <v>51</v>
      </c>
      <c r="I188" s="24" t="s">
        <v>50</v>
      </c>
      <c r="J188" s="24" t="s">
        <v>51</v>
      </c>
      <c r="K188" s="25" t="s">
        <v>51</v>
      </c>
      <c r="L188" s="26">
        <v>69560.100000000006</v>
      </c>
      <c r="M188" s="26">
        <v>80439.899999999994</v>
      </c>
      <c r="N188" s="26">
        <v>150000</v>
      </c>
      <c r="O188" s="26">
        <v>125000</v>
      </c>
      <c r="P188" s="27">
        <v>0.83333333333333337</v>
      </c>
      <c r="Q188" s="26">
        <v>69536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26">
        <v>0</v>
      </c>
      <c r="AA188" s="26">
        <v>0</v>
      </c>
      <c r="AB188" s="26">
        <v>0</v>
      </c>
      <c r="AC188" s="26">
        <v>0</v>
      </c>
      <c r="AD188" s="26">
        <v>0</v>
      </c>
      <c r="AE188" s="26">
        <v>0</v>
      </c>
      <c r="AF188" s="26">
        <v>0</v>
      </c>
      <c r="AG188" s="26">
        <v>0</v>
      </c>
      <c r="AH188" s="26">
        <v>0</v>
      </c>
      <c r="AI188" s="26">
        <v>0</v>
      </c>
      <c r="AJ188" s="26">
        <v>0</v>
      </c>
      <c r="AK188" s="26">
        <v>0</v>
      </c>
      <c r="AL188" s="26">
        <v>0</v>
      </c>
      <c r="AM188" s="26">
        <v>0</v>
      </c>
      <c r="AN188" s="26">
        <v>55464</v>
      </c>
      <c r="AO188" s="34"/>
      <c r="AP188" s="31">
        <v>125000</v>
      </c>
      <c r="AQ188" s="22"/>
      <c r="AR188" s="22"/>
      <c r="AS188" s="32">
        <f t="shared" si="4"/>
        <v>24.100000000005821</v>
      </c>
      <c r="AT188" s="35">
        <f t="shared" si="5"/>
        <v>3.4646298668354156E-2</v>
      </c>
    </row>
    <row r="189" spans="2:46" x14ac:dyDescent="0.2">
      <c r="B189" s="22" t="s">
        <v>252</v>
      </c>
      <c r="C189" s="23" t="s">
        <v>257</v>
      </c>
      <c r="D189" s="22">
        <v>2</v>
      </c>
      <c r="E189" s="24" t="s">
        <v>51</v>
      </c>
      <c r="F189" s="24" t="s">
        <v>53</v>
      </c>
      <c r="G189" s="24" t="s">
        <v>50</v>
      </c>
      <c r="H189" s="24" t="s">
        <v>50</v>
      </c>
      <c r="I189" s="24" t="s">
        <v>50</v>
      </c>
      <c r="J189" s="24" t="s">
        <v>51</v>
      </c>
      <c r="K189" s="25" t="s">
        <v>51</v>
      </c>
      <c r="L189" s="26">
        <v>195051.7</v>
      </c>
      <c r="M189" s="26">
        <v>0</v>
      </c>
      <c r="N189" s="26">
        <v>195051.7</v>
      </c>
      <c r="O189" s="26">
        <v>86690</v>
      </c>
      <c r="P189" s="27">
        <v>0.44444444444444442</v>
      </c>
      <c r="Q189" s="26">
        <v>86690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0</v>
      </c>
      <c r="AC189" s="26">
        <v>0</v>
      </c>
      <c r="AD189" s="26">
        <v>0</v>
      </c>
      <c r="AE189" s="26">
        <v>0</v>
      </c>
      <c r="AF189" s="26">
        <v>0</v>
      </c>
      <c r="AG189" s="26">
        <v>0</v>
      </c>
      <c r="AH189" s="26">
        <v>0</v>
      </c>
      <c r="AI189" s="26">
        <v>0</v>
      </c>
      <c r="AJ189" s="26">
        <v>0</v>
      </c>
      <c r="AK189" s="26">
        <v>0</v>
      </c>
      <c r="AL189" s="26">
        <v>0</v>
      </c>
      <c r="AM189" s="26">
        <v>0</v>
      </c>
      <c r="AN189" s="26">
        <v>0</v>
      </c>
      <c r="AO189" s="34"/>
      <c r="AP189" s="31">
        <v>86690</v>
      </c>
      <c r="AQ189" s="22"/>
      <c r="AR189" s="22"/>
      <c r="AS189" s="32">
        <f t="shared" si="4"/>
        <v>108361.70000000001</v>
      </c>
      <c r="AT189" s="42">
        <f t="shared" si="5"/>
        <v>55.555373267702869</v>
      </c>
    </row>
    <row r="190" spans="2:46" x14ac:dyDescent="0.2">
      <c r="B190" s="22" t="s">
        <v>252</v>
      </c>
      <c r="C190" s="23" t="s">
        <v>258</v>
      </c>
      <c r="D190" s="22">
        <v>2</v>
      </c>
      <c r="E190" s="24" t="s">
        <v>51</v>
      </c>
      <c r="F190" s="24" t="s">
        <v>53</v>
      </c>
      <c r="G190" s="24" t="s">
        <v>50</v>
      </c>
      <c r="H190" s="24" t="s">
        <v>50</v>
      </c>
      <c r="I190" s="24" t="s">
        <v>51</v>
      </c>
      <c r="J190" s="24" t="s">
        <v>51</v>
      </c>
      <c r="K190" s="25" t="s">
        <v>51</v>
      </c>
      <c r="L190" s="26">
        <v>188237.4</v>
      </c>
      <c r="M190" s="26">
        <v>0</v>
      </c>
      <c r="N190" s="26">
        <v>188237.4</v>
      </c>
      <c r="O190" s="26">
        <v>115034</v>
      </c>
      <c r="P190" s="27">
        <v>0.61111111111111105</v>
      </c>
      <c r="Q190" s="26">
        <v>115034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0</v>
      </c>
      <c r="Z190" s="26">
        <v>0</v>
      </c>
      <c r="AA190" s="26">
        <v>0</v>
      </c>
      <c r="AB190" s="26">
        <v>0</v>
      </c>
      <c r="AC190" s="26">
        <v>0</v>
      </c>
      <c r="AD190" s="26">
        <v>0</v>
      </c>
      <c r="AE190" s="26">
        <v>0</v>
      </c>
      <c r="AF190" s="26">
        <v>0</v>
      </c>
      <c r="AG190" s="26">
        <v>0</v>
      </c>
      <c r="AH190" s="26">
        <v>0</v>
      </c>
      <c r="AI190" s="26">
        <v>0</v>
      </c>
      <c r="AJ190" s="26">
        <v>0</v>
      </c>
      <c r="AK190" s="26">
        <v>0</v>
      </c>
      <c r="AL190" s="26">
        <v>0</v>
      </c>
      <c r="AM190" s="26">
        <v>0</v>
      </c>
      <c r="AN190" s="26">
        <v>0</v>
      </c>
      <c r="AO190" s="34"/>
      <c r="AP190" s="31">
        <v>115034</v>
      </c>
      <c r="AQ190" s="22"/>
      <c r="AR190" s="22"/>
      <c r="AS190" s="32">
        <f t="shared" si="4"/>
        <v>73203.399999999994</v>
      </c>
      <c r="AT190" s="35">
        <f t="shared" si="5"/>
        <v>38.888871180753668</v>
      </c>
    </row>
    <row r="191" spans="2:46" x14ac:dyDescent="0.2">
      <c r="B191" s="22" t="s">
        <v>252</v>
      </c>
      <c r="C191" s="23" t="s">
        <v>259</v>
      </c>
      <c r="D191" s="22">
        <v>2</v>
      </c>
      <c r="E191" s="24" t="s">
        <v>51</v>
      </c>
      <c r="F191" s="24" t="s">
        <v>53</v>
      </c>
      <c r="G191" s="24" t="s">
        <v>51</v>
      </c>
      <c r="H191" s="24" t="s">
        <v>51</v>
      </c>
      <c r="I191" s="24" t="s">
        <v>51</v>
      </c>
      <c r="J191" s="24" t="s">
        <v>51</v>
      </c>
      <c r="K191" s="25" t="s">
        <v>51</v>
      </c>
      <c r="L191" s="26">
        <v>132305.9</v>
      </c>
      <c r="M191" s="26">
        <v>17694.100000000006</v>
      </c>
      <c r="N191" s="26">
        <v>150000</v>
      </c>
      <c r="O191" s="26">
        <v>150000</v>
      </c>
      <c r="P191" s="27">
        <v>1</v>
      </c>
      <c r="Q191" s="26">
        <v>132261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  <c r="AF191" s="26">
        <v>0</v>
      </c>
      <c r="AG191" s="26">
        <v>0</v>
      </c>
      <c r="AH191" s="26">
        <v>0</v>
      </c>
      <c r="AI191" s="26">
        <v>0</v>
      </c>
      <c r="AJ191" s="26">
        <v>0</v>
      </c>
      <c r="AK191" s="26">
        <v>0</v>
      </c>
      <c r="AL191" s="26">
        <v>0</v>
      </c>
      <c r="AM191" s="26">
        <v>0</v>
      </c>
      <c r="AN191" s="26">
        <v>17739</v>
      </c>
      <c r="AO191" s="34"/>
      <c r="AP191" s="31">
        <v>150000</v>
      </c>
      <c r="AQ191" s="22"/>
      <c r="AR191" s="22"/>
      <c r="AS191" s="32">
        <f t="shared" si="4"/>
        <v>44.899999999994179</v>
      </c>
      <c r="AT191" s="35">
        <f t="shared" si="5"/>
        <v>3.3936506232899802E-2</v>
      </c>
    </row>
    <row r="192" spans="2:46" x14ac:dyDescent="0.2">
      <c r="B192" s="22" t="s">
        <v>260</v>
      </c>
      <c r="C192" s="23" t="s">
        <v>261</v>
      </c>
      <c r="D192" s="22">
        <v>2</v>
      </c>
      <c r="E192" s="24" t="s">
        <v>51</v>
      </c>
      <c r="F192" s="24" t="s">
        <v>51</v>
      </c>
      <c r="G192" s="24" t="s">
        <v>50</v>
      </c>
      <c r="H192" s="24" t="s">
        <v>51</v>
      </c>
      <c r="I192" s="24" t="s">
        <v>51</v>
      </c>
      <c r="J192" s="24" t="s">
        <v>51</v>
      </c>
      <c r="K192" s="25" t="s">
        <v>51</v>
      </c>
      <c r="L192" s="26">
        <v>0</v>
      </c>
      <c r="M192" s="26">
        <v>712662.5</v>
      </c>
      <c r="N192" s="26">
        <v>712662.5</v>
      </c>
      <c r="O192" s="26">
        <v>605764</v>
      </c>
      <c r="P192" s="27">
        <v>0.85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26">
        <v>0</v>
      </c>
      <c r="AA192" s="26">
        <v>0</v>
      </c>
      <c r="AB192" s="26">
        <v>0</v>
      </c>
      <c r="AC192" s="26">
        <v>0</v>
      </c>
      <c r="AD192" s="26">
        <v>0</v>
      </c>
      <c r="AE192" s="26">
        <v>0</v>
      </c>
      <c r="AF192" s="26">
        <v>0</v>
      </c>
      <c r="AG192" s="26">
        <v>0</v>
      </c>
      <c r="AH192" s="26">
        <v>0</v>
      </c>
      <c r="AI192" s="26">
        <v>0</v>
      </c>
      <c r="AJ192" s="26">
        <v>0</v>
      </c>
      <c r="AK192" s="26">
        <v>0</v>
      </c>
      <c r="AL192" s="26">
        <v>0</v>
      </c>
      <c r="AM192" s="26">
        <v>0</v>
      </c>
      <c r="AN192" s="26">
        <v>605764</v>
      </c>
      <c r="AO192" s="34"/>
      <c r="AP192" s="31">
        <v>605764</v>
      </c>
      <c r="AQ192" s="22"/>
      <c r="AR192" s="22"/>
      <c r="AS192" s="32">
        <f t="shared" si="4"/>
        <v>0</v>
      </c>
      <c r="AT192" s="35"/>
    </row>
    <row r="193" spans="2:46" x14ac:dyDescent="0.2">
      <c r="B193" s="22" t="s">
        <v>260</v>
      </c>
      <c r="C193" s="23" t="s">
        <v>262</v>
      </c>
      <c r="D193" s="22">
        <v>3</v>
      </c>
      <c r="E193" s="24" t="s">
        <v>51</v>
      </c>
      <c r="F193" s="24" t="s">
        <v>53</v>
      </c>
      <c r="G193" s="24" t="s">
        <v>51</v>
      </c>
      <c r="H193" s="24" t="s">
        <v>50</v>
      </c>
      <c r="I193" s="24" t="s">
        <v>50</v>
      </c>
      <c r="J193" s="24" t="s">
        <v>51</v>
      </c>
      <c r="K193" s="25" t="s">
        <v>51</v>
      </c>
      <c r="L193" s="26">
        <v>0</v>
      </c>
      <c r="M193" s="26">
        <v>150000</v>
      </c>
      <c r="N193" s="26">
        <v>150000</v>
      </c>
      <c r="O193" s="26">
        <v>91667</v>
      </c>
      <c r="P193" s="27">
        <v>0.61111111111111105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  <c r="AC193" s="26">
        <v>0</v>
      </c>
      <c r="AD193" s="26">
        <v>0</v>
      </c>
      <c r="AE193" s="26">
        <v>0</v>
      </c>
      <c r="AF193" s="26">
        <v>0</v>
      </c>
      <c r="AG193" s="26">
        <v>0</v>
      </c>
      <c r="AH193" s="26">
        <v>0</v>
      </c>
      <c r="AI193" s="26">
        <v>0</v>
      </c>
      <c r="AJ193" s="26">
        <v>0</v>
      </c>
      <c r="AK193" s="26">
        <v>0</v>
      </c>
      <c r="AL193" s="26">
        <v>0</v>
      </c>
      <c r="AM193" s="26">
        <v>0</v>
      </c>
      <c r="AN193" s="26">
        <v>91667</v>
      </c>
      <c r="AO193" s="34"/>
      <c r="AP193" s="31">
        <v>91667</v>
      </c>
      <c r="AQ193" s="22"/>
      <c r="AR193" s="22"/>
      <c r="AS193" s="32">
        <f t="shared" si="4"/>
        <v>0</v>
      </c>
      <c r="AT193" s="35"/>
    </row>
    <row r="194" spans="2:46" x14ac:dyDescent="0.2">
      <c r="B194" s="22" t="s">
        <v>263</v>
      </c>
      <c r="C194" s="23" t="s">
        <v>264</v>
      </c>
      <c r="D194" s="22">
        <v>1</v>
      </c>
      <c r="E194" s="24" t="s">
        <v>53</v>
      </c>
      <c r="F194" s="24" t="s">
        <v>51</v>
      </c>
      <c r="G194" s="24" t="s">
        <v>53</v>
      </c>
      <c r="H194" s="24" t="s">
        <v>53</v>
      </c>
      <c r="I194" s="24" t="s">
        <v>53</v>
      </c>
      <c r="J194" s="24" t="s">
        <v>53</v>
      </c>
      <c r="K194" s="24" t="s">
        <v>53</v>
      </c>
      <c r="L194" s="26">
        <v>0</v>
      </c>
      <c r="M194" s="26">
        <v>164385.04700000002</v>
      </c>
      <c r="N194" s="26">
        <v>164385.04700000002</v>
      </c>
      <c r="O194" s="26">
        <v>164386</v>
      </c>
      <c r="P194" s="27">
        <v>1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  <c r="Z194" s="26">
        <v>0</v>
      </c>
      <c r="AA194" s="26">
        <v>0</v>
      </c>
      <c r="AB194" s="26">
        <v>0</v>
      </c>
      <c r="AC194" s="26">
        <v>0</v>
      </c>
      <c r="AD194" s="26">
        <v>0</v>
      </c>
      <c r="AE194" s="26">
        <v>0</v>
      </c>
      <c r="AF194" s="26">
        <v>0</v>
      </c>
      <c r="AG194" s="26">
        <v>0</v>
      </c>
      <c r="AH194" s="26">
        <v>0</v>
      </c>
      <c r="AI194" s="26">
        <v>0</v>
      </c>
      <c r="AJ194" s="26">
        <v>0</v>
      </c>
      <c r="AK194" s="26">
        <v>0</v>
      </c>
      <c r="AL194" s="26">
        <v>0</v>
      </c>
      <c r="AM194" s="26">
        <v>0</v>
      </c>
      <c r="AN194" s="26">
        <v>164386</v>
      </c>
      <c r="AO194" s="34"/>
      <c r="AP194" s="31">
        <v>164386</v>
      </c>
      <c r="AQ194" s="22"/>
      <c r="AR194" s="22"/>
      <c r="AS194" s="32">
        <f t="shared" si="4"/>
        <v>0</v>
      </c>
      <c r="AT194" s="35"/>
    </row>
    <row r="195" spans="2:46" x14ac:dyDescent="0.2">
      <c r="B195" s="22" t="s">
        <v>263</v>
      </c>
      <c r="C195" s="23" t="s">
        <v>265</v>
      </c>
      <c r="D195" s="22">
        <v>3</v>
      </c>
      <c r="E195" s="24" t="s">
        <v>51</v>
      </c>
      <c r="F195" s="24" t="s">
        <v>53</v>
      </c>
      <c r="G195" s="24" t="s">
        <v>50</v>
      </c>
      <c r="H195" s="24" t="s">
        <v>50</v>
      </c>
      <c r="I195" s="24" t="s">
        <v>50</v>
      </c>
      <c r="J195" s="24" t="s">
        <v>51</v>
      </c>
      <c r="K195" s="25" t="s">
        <v>51</v>
      </c>
      <c r="L195" s="26">
        <v>0</v>
      </c>
      <c r="M195" s="26">
        <v>150000</v>
      </c>
      <c r="N195" s="26">
        <v>150000</v>
      </c>
      <c r="O195" s="26">
        <v>66667</v>
      </c>
      <c r="P195" s="27">
        <v>0.44444444444444436</v>
      </c>
      <c r="Q195" s="26">
        <v>0</v>
      </c>
      <c r="R195" s="26">
        <v>0</v>
      </c>
      <c r="S195" s="26">
        <v>0</v>
      </c>
      <c r="T195" s="26">
        <v>62113</v>
      </c>
      <c r="U195" s="26">
        <v>3417</v>
      </c>
      <c r="V195" s="26">
        <v>0</v>
      </c>
      <c r="W195" s="26">
        <v>1137</v>
      </c>
      <c r="X195" s="26">
        <v>0</v>
      </c>
      <c r="Y195" s="26">
        <v>0</v>
      </c>
      <c r="Z195" s="26">
        <v>0</v>
      </c>
      <c r="AA195" s="26">
        <v>0</v>
      </c>
      <c r="AB195" s="26">
        <v>0</v>
      </c>
      <c r="AC195" s="26">
        <v>0</v>
      </c>
      <c r="AD195" s="26">
        <v>0</v>
      </c>
      <c r="AE195" s="26">
        <v>0</v>
      </c>
      <c r="AF195" s="26">
        <v>0</v>
      </c>
      <c r="AG195" s="26">
        <v>0</v>
      </c>
      <c r="AH195" s="26">
        <v>0</v>
      </c>
      <c r="AI195" s="26">
        <v>0</v>
      </c>
      <c r="AJ195" s="26">
        <v>0</v>
      </c>
      <c r="AK195" s="26">
        <v>0</v>
      </c>
      <c r="AL195" s="26">
        <v>0</v>
      </c>
      <c r="AM195" s="26">
        <v>0</v>
      </c>
      <c r="AN195" s="26">
        <v>0</v>
      </c>
      <c r="AO195" s="34"/>
      <c r="AP195" s="31">
        <v>66667</v>
      </c>
      <c r="AQ195" s="22"/>
      <c r="AR195" s="22"/>
      <c r="AS195" s="32">
        <f t="shared" si="4"/>
        <v>0</v>
      </c>
      <c r="AT195" s="35"/>
    </row>
    <row r="196" spans="2:46" x14ac:dyDescent="0.2">
      <c r="B196" s="22" t="s">
        <v>263</v>
      </c>
      <c r="C196" s="23" t="s">
        <v>266</v>
      </c>
      <c r="D196" s="22">
        <v>1</v>
      </c>
      <c r="E196" s="24" t="s">
        <v>51</v>
      </c>
      <c r="F196" s="24" t="s">
        <v>53</v>
      </c>
      <c r="G196" s="24" t="s">
        <v>50</v>
      </c>
      <c r="H196" s="24" t="s">
        <v>51</v>
      </c>
      <c r="I196" s="24" t="s">
        <v>50</v>
      </c>
      <c r="J196" s="24" t="s">
        <v>51</v>
      </c>
      <c r="K196" s="25" t="s">
        <v>51</v>
      </c>
      <c r="L196" s="26">
        <v>0</v>
      </c>
      <c r="M196" s="26">
        <v>150000</v>
      </c>
      <c r="N196" s="26">
        <v>150000</v>
      </c>
      <c r="O196" s="26">
        <v>100000</v>
      </c>
      <c r="P196" s="27">
        <v>0.66666666666666663</v>
      </c>
      <c r="Q196" s="26">
        <v>0</v>
      </c>
      <c r="R196" s="26">
        <v>0</v>
      </c>
      <c r="S196" s="26">
        <v>0</v>
      </c>
      <c r="T196" s="26">
        <v>74210</v>
      </c>
      <c r="U196" s="26">
        <v>25790</v>
      </c>
      <c r="V196" s="26">
        <v>0</v>
      </c>
      <c r="W196" s="26">
        <v>0</v>
      </c>
      <c r="X196" s="26">
        <v>0</v>
      </c>
      <c r="Y196" s="26">
        <v>0</v>
      </c>
      <c r="Z196" s="26">
        <v>0</v>
      </c>
      <c r="AA196" s="26">
        <v>0</v>
      </c>
      <c r="AB196" s="26">
        <v>0</v>
      </c>
      <c r="AC196" s="26">
        <v>0</v>
      </c>
      <c r="AD196" s="26">
        <v>0</v>
      </c>
      <c r="AE196" s="26">
        <v>0</v>
      </c>
      <c r="AF196" s="26">
        <v>0</v>
      </c>
      <c r="AG196" s="26">
        <v>0</v>
      </c>
      <c r="AH196" s="26">
        <v>0</v>
      </c>
      <c r="AI196" s="26">
        <v>0</v>
      </c>
      <c r="AJ196" s="26">
        <v>0</v>
      </c>
      <c r="AK196" s="26">
        <v>0</v>
      </c>
      <c r="AL196" s="26">
        <v>0</v>
      </c>
      <c r="AM196" s="26">
        <v>0</v>
      </c>
      <c r="AN196" s="26">
        <v>0</v>
      </c>
      <c r="AO196" s="34"/>
      <c r="AP196" s="31">
        <v>100000</v>
      </c>
      <c r="AQ196" s="22"/>
      <c r="AR196" s="22"/>
      <c r="AS196" s="32">
        <f t="shared" si="4"/>
        <v>0</v>
      </c>
      <c r="AT196" s="35"/>
    </row>
    <row r="197" spans="2:46" x14ac:dyDescent="0.2">
      <c r="B197" s="22" t="s">
        <v>263</v>
      </c>
      <c r="C197" s="23" t="s">
        <v>267</v>
      </c>
      <c r="D197" s="22">
        <v>1</v>
      </c>
      <c r="E197" s="24" t="s">
        <v>51</v>
      </c>
      <c r="F197" s="24" t="s">
        <v>53</v>
      </c>
      <c r="G197" s="24" t="s">
        <v>50</v>
      </c>
      <c r="H197" s="24" t="s">
        <v>51</v>
      </c>
      <c r="I197" s="24" t="s">
        <v>50</v>
      </c>
      <c r="J197" s="24" t="s">
        <v>51</v>
      </c>
      <c r="K197" s="25" t="s">
        <v>51</v>
      </c>
      <c r="L197" s="26">
        <v>0</v>
      </c>
      <c r="M197" s="26">
        <v>150000</v>
      </c>
      <c r="N197" s="26">
        <v>150000</v>
      </c>
      <c r="O197" s="26">
        <v>100000</v>
      </c>
      <c r="P197" s="27">
        <v>0.66666666666666663</v>
      </c>
      <c r="Q197" s="26">
        <v>0</v>
      </c>
      <c r="R197" s="26">
        <v>0</v>
      </c>
      <c r="S197" s="26">
        <v>0</v>
      </c>
      <c r="T197" s="26">
        <v>88708</v>
      </c>
      <c r="U197" s="26">
        <v>11292</v>
      </c>
      <c r="V197" s="26">
        <v>0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26">
        <v>0</v>
      </c>
      <c r="AC197" s="26">
        <v>0</v>
      </c>
      <c r="AD197" s="26">
        <v>0</v>
      </c>
      <c r="AE197" s="26">
        <v>0</v>
      </c>
      <c r="AF197" s="26">
        <v>0</v>
      </c>
      <c r="AG197" s="26">
        <v>0</v>
      </c>
      <c r="AH197" s="26">
        <v>0</v>
      </c>
      <c r="AI197" s="26">
        <v>0</v>
      </c>
      <c r="AJ197" s="26">
        <v>0</v>
      </c>
      <c r="AK197" s="26">
        <v>0</v>
      </c>
      <c r="AL197" s="26">
        <v>0</v>
      </c>
      <c r="AM197" s="26">
        <v>0</v>
      </c>
      <c r="AN197" s="26">
        <v>0</v>
      </c>
      <c r="AO197" s="34"/>
      <c r="AP197" s="31">
        <v>100000</v>
      </c>
      <c r="AQ197" s="22"/>
      <c r="AR197" s="22"/>
      <c r="AS197" s="32">
        <f t="shared" si="4"/>
        <v>0</v>
      </c>
      <c r="AT197" s="35"/>
    </row>
    <row r="198" spans="2:46" x14ac:dyDescent="0.2">
      <c r="B198" s="22" t="s">
        <v>268</v>
      </c>
      <c r="C198" s="23" t="s">
        <v>269</v>
      </c>
      <c r="D198" s="22">
        <v>1</v>
      </c>
      <c r="E198" s="24" t="s">
        <v>53</v>
      </c>
      <c r="F198" s="24" t="s">
        <v>50</v>
      </c>
      <c r="G198" s="24" t="s">
        <v>53</v>
      </c>
      <c r="H198" s="24" t="s">
        <v>53</v>
      </c>
      <c r="I198" s="24" t="s">
        <v>53</v>
      </c>
      <c r="J198" s="24" t="s">
        <v>53</v>
      </c>
      <c r="K198" s="25" t="s">
        <v>50</v>
      </c>
      <c r="L198" s="26">
        <v>0</v>
      </c>
      <c r="M198" s="26">
        <v>150000</v>
      </c>
      <c r="N198" s="26">
        <v>150000</v>
      </c>
      <c r="O198" s="26">
        <v>0</v>
      </c>
      <c r="P198" s="27">
        <v>0</v>
      </c>
      <c r="Q198" s="26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  <c r="Z198" s="26">
        <v>0</v>
      </c>
      <c r="AA198" s="26">
        <v>0</v>
      </c>
      <c r="AB198" s="26">
        <v>0</v>
      </c>
      <c r="AC198" s="26">
        <v>0</v>
      </c>
      <c r="AD198" s="26">
        <v>0</v>
      </c>
      <c r="AE198" s="26">
        <v>0</v>
      </c>
      <c r="AF198" s="26">
        <v>0</v>
      </c>
      <c r="AG198" s="26">
        <v>0</v>
      </c>
      <c r="AH198" s="26">
        <v>0</v>
      </c>
      <c r="AI198" s="26">
        <v>0</v>
      </c>
      <c r="AJ198" s="26">
        <v>0</v>
      </c>
      <c r="AK198" s="26">
        <v>0</v>
      </c>
      <c r="AL198" s="26">
        <v>0</v>
      </c>
      <c r="AM198" s="26">
        <v>0</v>
      </c>
      <c r="AN198" s="26">
        <v>0</v>
      </c>
      <c r="AO198" s="34"/>
      <c r="AP198" s="31">
        <v>0</v>
      </c>
      <c r="AQ198" s="22"/>
      <c r="AR198" s="22"/>
      <c r="AS198" s="32">
        <f t="shared" si="4"/>
        <v>0</v>
      </c>
      <c r="AT198" s="35"/>
    </row>
    <row r="199" spans="2:46" x14ac:dyDescent="0.2">
      <c r="B199" s="22" t="s">
        <v>268</v>
      </c>
      <c r="C199" s="23" t="s">
        <v>270</v>
      </c>
      <c r="D199" s="22">
        <v>2</v>
      </c>
      <c r="E199" s="24" t="s">
        <v>51</v>
      </c>
      <c r="F199" s="24" t="s">
        <v>53</v>
      </c>
      <c r="G199" s="24" t="s">
        <v>50</v>
      </c>
      <c r="H199" s="24" t="s">
        <v>51</v>
      </c>
      <c r="I199" s="24" t="s">
        <v>50</v>
      </c>
      <c r="J199" s="24" t="s">
        <v>51</v>
      </c>
      <c r="K199" s="25" t="s">
        <v>51</v>
      </c>
      <c r="L199" s="26">
        <v>0</v>
      </c>
      <c r="M199" s="26">
        <v>150000</v>
      </c>
      <c r="N199" s="26">
        <v>150000</v>
      </c>
      <c r="O199" s="26">
        <v>100000</v>
      </c>
      <c r="P199" s="27">
        <v>0.66666666666666663</v>
      </c>
      <c r="Q199" s="26">
        <v>0</v>
      </c>
      <c r="R199" s="26">
        <v>0</v>
      </c>
      <c r="S199" s="26">
        <v>0</v>
      </c>
      <c r="T199" s="26">
        <v>33428</v>
      </c>
      <c r="U199" s="26">
        <v>46285</v>
      </c>
      <c r="V199" s="26">
        <v>11572</v>
      </c>
      <c r="W199" s="26">
        <v>0</v>
      </c>
      <c r="X199" s="26">
        <v>0</v>
      </c>
      <c r="Y199" s="26">
        <v>0</v>
      </c>
      <c r="Z199" s="26">
        <v>0</v>
      </c>
      <c r="AA199" s="26">
        <v>0</v>
      </c>
      <c r="AB199" s="26">
        <v>0</v>
      </c>
      <c r="AC199" s="26">
        <v>0</v>
      </c>
      <c r="AD199" s="26">
        <v>0</v>
      </c>
      <c r="AE199" s="26">
        <v>8715</v>
      </c>
      <c r="AF199" s="26">
        <v>0</v>
      </c>
      <c r="AG199" s="26">
        <v>0</v>
      </c>
      <c r="AH199" s="26">
        <v>0</v>
      </c>
      <c r="AI199" s="26">
        <v>0</v>
      </c>
      <c r="AJ199" s="26">
        <v>0</v>
      </c>
      <c r="AK199" s="26">
        <v>0</v>
      </c>
      <c r="AL199" s="26">
        <v>0</v>
      </c>
      <c r="AM199" s="26">
        <v>0</v>
      </c>
      <c r="AN199" s="26">
        <v>0</v>
      </c>
      <c r="AO199" s="34"/>
      <c r="AP199" s="31">
        <v>100000</v>
      </c>
      <c r="AQ199" s="22"/>
      <c r="AR199" s="22"/>
      <c r="AS199" s="32">
        <f t="shared" si="4"/>
        <v>0</v>
      </c>
      <c r="AT199" s="35"/>
    </row>
    <row r="200" spans="2:46" x14ac:dyDescent="0.2">
      <c r="B200" s="22" t="s">
        <v>268</v>
      </c>
      <c r="C200" s="23" t="s">
        <v>271</v>
      </c>
      <c r="D200" s="22">
        <v>2</v>
      </c>
      <c r="E200" s="24" t="s">
        <v>50</v>
      </c>
      <c r="F200" s="24" t="s">
        <v>53</v>
      </c>
      <c r="G200" s="24" t="s">
        <v>50</v>
      </c>
      <c r="H200" s="24" t="s">
        <v>50</v>
      </c>
      <c r="I200" s="24" t="s">
        <v>50</v>
      </c>
      <c r="J200" s="24" t="s">
        <v>51</v>
      </c>
      <c r="K200" s="25" t="s">
        <v>51</v>
      </c>
      <c r="L200" s="26">
        <v>0</v>
      </c>
      <c r="M200" s="26">
        <v>150000</v>
      </c>
      <c r="N200" s="26">
        <v>150000</v>
      </c>
      <c r="O200" s="26">
        <v>41667</v>
      </c>
      <c r="P200" s="27">
        <v>0.27777777777777779</v>
      </c>
      <c r="Q200" s="26">
        <v>0</v>
      </c>
      <c r="R200" s="26">
        <v>39077</v>
      </c>
      <c r="S200" s="26">
        <v>2590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0</v>
      </c>
      <c r="Z200" s="26">
        <v>0</v>
      </c>
      <c r="AA200" s="26">
        <v>0</v>
      </c>
      <c r="AB200" s="26">
        <v>0</v>
      </c>
      <c r="AC200" s="26">
        <v>0</v>
      </c>
      <c r="AD200" s="26">
        <v>0</v>
      </c>
      <c r="AE200" s="26">
        <v>0</v>
      </c>
      <c r="AF200" s="26">
        <v>0</v>
      </c>
      <c r="AG200" s="26">
        <v>0</v>
      </c>
      <c r="AH200" s="26">
        <v>0</v>
      </c>
      <c r="AI200" s="26">
        <v>0</v>
      </c>
      <c r="AJ200" s="26">
        <v>0</v>
      </c>
      <c r="AK200" s="26">
        <v>0</v>
      </c>
      <c r="AL200" s="26">
        <v>0</v>
      </c>
      <c r="AM200" s="26">
        <v>0</v>
      </c>
      <c r="AN200" s="26">
        <v>0</v>
      </c>
      <c r="AO200" s="34"/>
      <c r="AP200" s="31">
        <v>41667</v>
      </c>
      <c r="AQ200" s="22"/>
      <c r="AR200" s="22"/>
      <c r="AS200" s="32">
        <f t="shared" ref="AS200:AS203" si="6">L200-Q200</f>
        <v>0</v>
      </c>
      <c r="AT200" s="35"/>
    </row>
    <row r="201" spans="2:46" x14ac:dyDescent="0.2">
      <c r="B201" s="22" t="s">
        <v>268</v>
      </c>
      <c r="C201" s="23" t="s">
        <v>272</v>
      </c>
      <c r="D201" s="22">
        <v>4</v>
      </c>
      <c r="E201" s="24" t="s">
        <v>50</v>
      </c>
      <c r="F201" s="24" t="s">
        <v>53</v>
      </c>
      <c r="G201" s="24" t="s">
        <v>51</v>
      </c>
      <c r="H201" s="24" t="s">
        <v>50</v>
      </c>
      <c r="I201" s="24" t="s">
        <v>50</v>
      </c>
      <c r="J201" s="24" t="s">
        <v>51</v>
      </c>
      <c r="K201" s="25" t="s">
        <v>51</v>
      </c>
      <c r="L201" s="26">
        <v>804975.3</v>
      </c>
      <c r="M201" s="26">
        <v>0</v>
      </c>
      <c r="N201" s="26">
        <v>804975.3</v>
      </c>
      <c r="O201" s="26">
        <v>357767</v>
      </c>
      <c r="P201" s="27">
        <v>0.44444444444444442</v>
      </c>
      <c r="Q201" s="26">
        <v>357767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</v>
      </c>
      <c r="Y201" s="26">
        <v>0</v>
      </c>
      <c r="Z201" s="26">
        <v>0</v>
      </c>
      <c r="AA201" s="26">
        <v>0</v>
      </c>
      <c r="AB201" s="26">
        <v>0</v>
      </c>
      <c r="AC201" s="26">
        <v>0</v>
      </c>
      <c r="AD201" s="26">
        <v>0</v>
      </c>
      <c r="AE201" s="26">
        <v>0</v>
      </c>
      <c r="AF201" s="26">
        <v>0</v>
      </c>
      <c r="AG201" s="26">
        <v>0</v>
      </c>
      <c r="AH201" s="26">
        <v>0</v>
      </c>
      <c r="AI201" s="26">
        <v>0</v>
      </c>
      <c r="AJ201" s="26">
        <v>0</v>
      </c>
      <c r="AK201" s="26">
        <v>0</v>
      </c>
      <c r="AL201" s="26">
        <v>0</v>
      </c>
      <c r="AM201" s="26">
        <v>0</v>
      </c>
      <c r="AN201" s="26">
        <v>0</v>
      </c>
      <c r="AO201" s="34"/>
      <c r="AP201" s="31">
        <v>357767</v>
      </c>
      <c r="AQ201" s="22"/>
      <c r="AR201" s="22"/>
      <c r="AS201" s="32">
        <f t="shared" si="6"/>
        <v>447208.30000000005</v>
      </c>
      <c r="AT201" s="42">
        <f t="shared" si="5"/>
        <v>55.555530710072723</v>
      </c>
    </row>
    <row r="202" spans="2:46" x14ac:dyDescent="0.2">
      <c r="B202" s="22" t="s">
        <v>268</v>
      </c>
      <c r="C202" s="23" t="s">
        <v>273</v>
      </c>
      <c r="D202" s="22">
        <v>2</v>
      </c>
      <c r="E202" s="24" t="s">
        <v>50</v>
      </c>
      <c r="F202" s="24" t="s">
        <v>53</v>
      </c>
      <c r="G202" s="24" t="s">
        <v>51</v>
      </c>
      <c r="H202" s="24" t="s">
        <v>51</v>
      </c>
      <c r="I202" s="24" t="s">
        <v>50</v>
      </c>
      <c r="J202" s="24" t="s">
        <v>51</v>
      </c>
      <c r="K202" s="25" t="s">
        <v>51</v>
      </c>
      <c r="L202" s="26">
        <v>0</v>
      </c>
      <c r="M202" s="26">
        <v>150000</v>
      </c>
      <c r="N202" s="26">
        <v>150000</v>
      </c>
      <c r="O202" s="26">
        <v>100000</v>
      </c>
      <c r="P202" s="27">
        <v>0.66666666666666663</v>
      </c>
      <c r="Q202" s="26">
        <v>0</v>
      </c>
      <c r="R202" s="26">
        <v>0</v>
      </c>
      <c r="S202" s="26">
        <v>0</v>
      </c>
      <c r="T202" s="26">
        <v>34100</v>
      </c>
      <c r="U202" s="26">
        <v>53640</v>
      </c>
      <c r="V202" s="26">
        <v>12260</v>
      </c>
      <c r="W202" s="26">
        <v>0</v>
      </c>
      <c r="X202" s="26">
        <v>0</v>
      </c>
      <c r="Y202" s="26">
        <v>0</v>
      </c>
      <c r="Z202" s="26">
        <v>0</v>
      </c>
      <c r="AA202" s="26">
        <v>0</v>
      </c>
      <c r="AB202" s="26">
        <v>0</v>
      </c>
      <c r="AC202" s="26">
        <v>0</v>
      </c>
      <c r="AD202" s="26">
        <v>0</v>
      </c>
      <c r="AE202" s="26">
        <v>0</v>
      </c>
      <c r="AF202" s="26">
        <v>0</v>
      </c>
      <c r="AG202" s="26">
        <v>0</v>
      </c>
      <c r="AH202" s="26">
        <v>0</v>
      </c>
      <c r="AI202" s="26">
        <v>0</v>
      </c>
      <c r="AJ202" s="26">
        <v>0</v>
      </c>
      <c r="AK202" s="26">
        <v>0</v>
      </c>
      <c r="AL202" s="26">
        <v>0</v>
      </c>
      <c r="AM202" s="26">
        <v>0</v>
      </c>
      <c r="AN202" s="26">
        <v>0</v>
      </c>
      <c r="AO202" s="34"/>
      <c r="AP202" s="31">
        <v>100000</v>
      </c>
      <c r="AQ202" s="22"/>
      <c r="AR202" s="22"/>
      <c r="AS202" s="32">
        <f t="shared" si="6"/>
        <v>0</v>
      </c>
      <c r="AT202" s="35"/>
    </row>
    <row r="203" spans="2:46" s="5" customFormat="1" x14ac:dyDescent="0.2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7">
        <v>42959594.200000003</v>
      </c>
      <c r="M203" s="37">
        <v>20171257.003400002</v>
      </c>
      <c r="N203" s="37">
        <v>63130851.203400038</v>
      </c>
      <c r="O203" s="37">
        <f>SUM(O7:O202)</f>
        <v>41635735</v>
      </c>
      <c r="P203" s="38">
        <v>0.65951410999225535</v>
      </c>
      <c r="Q203" s="39">
        <v>28041508</v>
      </c>
      <c r="R203" s="37">
        <v>1119323</v>
      </c>
      <c r="S203" s="37">
        <v>362454</v>
      </c>
      <c r="T203" s="37">
        <v>4425561</v>
      </c>
      <c r="U203" s="37">
        <v>2354838</v>
      </c>
      <c r="V203" s="37">
        <v>261920</v>
      </c>
      <c r="W203" s="37">
        <v>154759</v>
      </c>
      <c r="X203" s="37">
        <v>425867</v>
      </c>
      <c r="Y203" s="37">
        <v>216363</v>
      </c>
      <c r="Z203" s="37">
        <v>162259</v>
      </c>
      <c r="AA203" s="37">
        <v>107533</v>
      </c>
      <c r="AB203" s="37">
        <v>63752</v>
      </c>
      <c r="AC203" s="37">
        <v>64421</v>
      </c>
      <c r="AD203" s="37">
        <v>98048</v>
      </c>
      <c r="AE203" s="37">
        <v>330256</v>
      </c>
      <c r="AF203" s="37">
        <v>4636</v>
      </c>
      <c r="AG203" s="37">
        <v>11185</v>
      </c>
      <c r="AH203" s="37">
        <v>3315</v>
      </c>
      <c r="AI203" s="37">
        <v>42067</v>
      </c>
      <c r="AJ203" s="37">
        <v>112842</v>
      </c>
      <c r="AK203" s="37">
        <v>18514</v>
      </c>
      <c r="AL203" s="37">
        <v>110063</v>
      </c>
      <c r="AM203" s="37">
        <v>2504</v>
      </c>
      <c r="AN203" s="37">
        <v>3141746</v>
      </c>
      <c r="AO203" s="37"/>
      <c r="AP203" s="37">
        <v>41635734</v>
      </c>
      <c r="AQ203" s="36"/>
      <c r="AR203" s="36"/>
      <c r="AS203" s="32">
        <f t="shared" si="6"/>
        <v>14918086.200000003</v>
      </c>
      <c r="AT203" s="35">
        <f t="shared" si="5"/>
        <v>34.725854556605661</v>
      </c>
    </row>
    <row r="204" spans="2:46" x14ac:dyDescent="0.2">
      <c r="O204" s="3"/>
    </row>
    <row r="205" spans="2:46" x14ac:dyDescent="0.2">
      <c r="L205" s="40"/>
      <c r="O205" s="3"/>
    </row>
  </sheetData>
  <mergeCells count="13">
    <mergeCell ref="AP5:AP6"/>
    <mergeCell ref="R6:S6"/>
    <mergeCell ref="Q4:AT4"/>
    <mergeCell ref="B2:AT2"/>
    <mergeCell ref="AS5:AS6"/>
    <mergeCell ref="AT5:AT6"/>
    <mergeCell ref="E5:K5"/>
    <mergeCell ref="L5:P5"/>
    <mergeCell ref="T5:W5"/>
    <mergeCell ref="X5:AB5"/>
    <mergeCell ref="AC5:AH5"/>
    <mergeCell ref="AI5:AM5"/>
    <mergeCell ref="AN5:AN6"/>
  </mergeCells>
  <dataValidations count="2">
    <dataValidation type="list" allowBlank="1" showInputMessage="1" showErrorMessage="1" sqref="J198 J35 J56 J44 J87 J116 J128 J138 J154 J157 J172 J196 G7:I202">
      <formula1>#REF!</formula1>
    </dataValidation>
    <dataValidation type="list" allowBlank="1" showInputMessage="1" showErrorMessage="1" sqref="J14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15"/>
  <sheetViews>
    <sheetView tabSelected="1" zoomScale="80" zoomScaleNormal="80" workbookViewId="0">
      <selection activeCell="AN5" sqref="AN5:AN6"/>
    </sheetView>
  </sheetViews>
  <sheetFormatPr baseColWidth="10" defaultRowHeight="12" x14ac:dyDescent="0.2"/>
  <cols>
    <col min="1" max="1" width="11.42578125" style="1"/>
    <col min="2" max="2" width="22.85546875" style="1" bestFit="1" customWidth="1"/>
    <col min="3" max="3" width="66" style="1" customWidth="1"/>
    <col min="4" max="4" width="11.42578125" style="1" customWidth="1"/>
    <col min="5" max="11" width="19.42578125" style="1" customWidth="1"/>
    <col min="12" max="12" width="16.7109375" style="1" customWidth="1"/>
    <col min="13" max="13" width="19.28515625" style="1" customWidth="1"/>
    <col min="14" max="14" width="16" style="1" customWidth="1"/>
    <col min="15" max="15" width="19" style="1" customWidth="1"/>
    <col min="16" max="16" width="14.28515625" style="2" customWidth="1"/>
    <col min="17" max="17" width="27.42578125" style="3" customWidth="1"/>
    <col min="18" max="19" width="16.7109375" style="3" customWidth="1"/>
    <col min="20" max="20" width="30.5703125" style="3" customWidth="1"/>
    <col min="21" max="21" width="27.28515625" style="3" customWidth="1"/>
    <col min="22" max="22" width="28.5703125" style="3" customWidth="1"/>
    <col min="23" max="23" width="16.7109375" style="3" customWidth="1"/>
    <col min="24" max="24" width="31.85546875" style="3" customWidth="1"/>
    <col min="25" max="25" width="26.85546875" style="3" customWidth="1"/>
    <col min="26" max="29" width="16.7109375" style="3" customWidth="1"/>
    <col min="30" max="30" width="19.28515625" style="3" customWidth="1"/>
    <col min="31" max="32" width="16.7109375" style="3" customWidth="1"/>
    <col min="33" max="33" width="18.5703125" style="3" customWidth="1"/>
    <col min="34" max="40" width="16.7109375" style="3" customWidth="1"/>
    <col min="41" max="41" width="7.140625" style="4" hidden="1" customWidth="1"/>
    <col min="42" max="42" width="20.42578125" style="5" customWidth="1"/>
    <col min="43" max="16384" width="11.42578125" style="1"/>
  </cols>
  <sheetData>
    <row r="1" spans="2:42" x14ac:dyDescent="0.2">
      <c r="E1" s="7"/>
      <c r="F1" s="7"/>
    </row>
    <row r="2" spans="2:42" x14ac:dyDescent="0.2">
      <c r="C2" s="109" t="s">
        <v>5</v>
      </c>
      <c r="D2" s="109"/>
      <c r="E2" s="7"/>
      <c r="F2" s="7"/>
    </row>
    <row r="3" spans="2:42" ht="18.75" customHeight="1" thickBot="1" x14ac:dyDescent="0.25">
      <c r="C3" s="109" t="s">
        <v>6</v>
      </c>
      <c r="D3" s="109"/>
      <c r="E3" s="7"/>
      <c r="F3" s="7"/>
      <c r="T3" s="43"/>
      <c r="X3" s="43"/>
      <c r="AC3" s="43"/>
      <c r="AI3" s="43"/>
    </row>
    <row r="4" spans="2:42" ht="30" customHeight="1" thickBot="1" x14ac:dyDescent="0.25">
      <c r="C4" s="7"/>
      <c r="D4" s="7"/>
      <c r="E4" s="7"/>
      <c r="F4" s="7"/>
      <c r="G4" s="7"/>
      <c r="H4" s="7"/>
      <c r="I4" s="7"/>
      <c r="J4" s="7"/>
      <c r="K4" s="7"/>
      <c r="O4" s="8"/>
      <c r="Q4" s="104" t="s">
        <v>278</v>
      </c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6"/>
    </row>
    <row r="5" spans="2:42" s="9" customFormat="1" ht="15.75" customHeight="1" thickBot="1" x14ac:dyDescent="0.3">
      <c r="C5" s="44"/>
      <c r="E5" s="110" t="s">
        <v>7</v>
      </c>
      <c r="F5" s="111"/>
      <c r="G5" s="111"/>
      <c r="H5" s="111"/>
      <c r="I5" s="111"/>
      <c r="J5" s="111"/>
      <c r="K5" s="112"/>
      <c r="L5" s="113" t="s">
        <v>8</v>
      </c>
      <c r="M5" s="114"/>
      <c r="N5" s="114"/>
      <c r="O5" s="114"/>
      <c r="P5" s="115"/>
      <c r="Q5" s="45" t="s">
        <v>11</v>
      </c>
      <c r="R5" s="12" t="s">
        <v>12</v>
      </c>
      <c r="S5" s="12" t="s">
        <v>13</v>
      </c>
      <c r="T5" s="117" t="s">
        <v>14</v>
      </c>
      <c r="U5" s="117"/>
      <c r="V5" s="117"/>
      <c r="W5" s="117"/>
      <c r="X5" s="118" t="s">
        <v>15</v>
      </c>
      <c r="Y5" s="118"/>
      <c r="Z5" s="118"/>
      <c r="AA5" s="118"/>
      <c r="AB5" s="118"/>
      <c r="AC5" s="119" t="s">
        <v>274</v>
      </c>
      <c r="AD5" s="119"/>
      <c r="AE5" s="119"/>
      <c r="AF5" s="119"/>
      <c r="AG5" s="119"/>
      <c r="AH5" s="119"/>
      <c r="AI5" s="120" t="s">
        <v>275</v>
      </c>
      <c r="AJ5" s="120"/>
      <c r="AK5" s="120"/>
      <c r="AL5" s="120"/>
      <c r="AM5" s="120"/>
      <c r="AN5" s="107" t="s">
        <v>47</v>
      </c>
      <c r="AO5" s="13"/>
      <c r="AP5" s="108" t="s">
        <v>16</v>
      </c>
    </row>
    <row r="6" spans="2:42" s="14" customFormat="1" ht="73.5" customHeight="1" x14ac:dyDescent="0.25">
      <c r="B6" s="46" t="s">
        <v>17</v>
      </c>
      <c r="C6" s="47" t="s">
        <v>18</v>
      </c>
      <c r="D6" s="48" t="s">
        <v>19</v>
      </c>
      <c r="E6" s="49" t="s">
        <v>20</v>
      </c>
      <c r="F6" s="15" t="s">
        <v>0</v>
      </c>
      <c r="G6" s="15" t="s">
        <v>21</v>
      </c>
      <c r="H6" s="15" t="s">
        <v>1</v>
      </c>
      <c r="I6" s="15" t="s">
        <v>2</v>
      </c>
      <c r="J6" s="15" t="s">
        <v>3</v>
      </c>
      <c r="K6" s="50" t="s">
        <v>4</v>
      </c>
      <c r="L6" s="51" t="s">
        <v>22</v>
      </c>
      <c r="M6" s="52" t="s">
        <v>23</v>
      </c>
      <c r="N6" s="52" t="s">
        <v>24</v>
      </c>
      <c r="O6" s="52" t="s">
        <v>9</v>
      </c>
      <c r="P6" s="53" t="s">
        <v>10</v>
      </c>
      <c r="Q6" s="45" t="s">
        <v>25</v>
      </c>
      <c r="R6" s="116" t="s">
        <v>26</v>
      </c>
      <c r="S6" s="116"/>
      <c r="T6" s="17" t="s">
        <v>27</v>
      </c>
      <c r="U6" s="17" t="s">
        <v>28</v>
      </c>
      <c r="V6" s="17" t="s">
        <v>29</v>
      </c>
      <c r="W6" s="17" t="s">
        <v>30</v>
      </c>
      <c r="X6" s="18" t="s">
        <v>31</v>
      </c>
      <c r="Y6" s="18" t="s">
        <v>32</v>
      </c>
      <c r="Z6" s="18" t="s">
        <v>33</v>
      </c>
      <c r="AA6" s="18" t="s">
        <v>34</v>
      </c>
      <c r="AB6" s="18" t="s">
        <v>35</v>
      </c>
      <c r="AC6" s="19" t="s">
        <v>36</v>
      </c>
      <c r="AD6" s="19" t="s">
        <v>37</v>
      </c>
      <c r="AE6" s="19" t="s">
        <v>38</v>
      </c>
      <c r="AF6" s="19" t="s">
        <v>39</v>
      </c>
      <c r="AG6" s="19" t="s">
        <v>40</v>
      </c>
      <c r="AH6" s="19" t="s">
        <v>41</v>
      </c>
      <c r="AI6" s="20" t="s">
        <v>42</v>
      </c>
      <c r="AJ6" s="20" t="s">
        <v>43</v>
      </c>
      <c r="AK6" s="20" t="s">
        <v>44</v>
      </c>
      <c r="AL6" s="20" t="s">
        <v>45</v>
      </c>
      <c r="AM6" s="20" t="s">
        <v>46</v>
      </c>
      <c r="AN6" s="107"/>
      <c r="AO6" s="21" t="s">
        <v>276</v>
      </c>
      <c r="AP6" s="108"/>
    </row>
    <row r="7" spans="2:42" x14ac:dyDescent="0.2">
      <c r="B7" s="54" t="s">
        <v>48</v>
      </c>
      <c r="C7" s="23" t="s">
        <v>49</v>
      </c>
      <c r="D7" s="55">
        <v>4</v>
      </c>
      <c r="E7" s="56" t="s">
        <v>50</v>
      </c>
      <c r="F7" s="24" t="s">
        <v>51</v>
      </c>
      <c r="G7" s="24" t="s">
        <v>51</v>
      </c>
      <c r="H7" s="24" t="s">
        <v>51</v>
      </c>
      <c r="I7" s="24" t="s">
        <v>51</v>
      </c>
      <c r="J7" s="24" t="s">
        <v>51</v>
      </c>
      <c r="K7" s="57" t="s">
        <v>51</v>
      </c>
      <c r="L7" s="58">
        <v>0</v>
      </c>
      <c r="M7" s="26">
        <v>322109.05700000003</v>
      </c>
      <c r="N7" s="26">
        <v>322109.05700000003</v>
      </c>
      <c r="O7" s="26">
        <v>273793</v>
      </c>
      <c r="P7" s="59">
        <v>0.85</v>
      </c>
      <c r="Q7" s="60">
        <v>0</v>
      </c>
      <c r="R7" s="29">
        <v>62405</v>
      </c>
      <c r="S7" s="28">
        <v>0</v>
      </c>
      <c r="T7" s="28">
        <v>0</v>
      </c>
      <c r="U7" s="29">
        <v>12000</v>
      </c>
      <c r="V7" s="28">
        <v>0</v>
      </c>
      <c r="W7" s="28">
        <v>0</v>
      </c>
      <c r="X7" s="29">
        <v>8176</v>
      </c>
      <c r="Y7" s="29">
        <v>4672</v>
      </c>
      <c r="Z7" s="28">
        <v>0</v>
      </c>
      <c r="AA7" s="28">
        <v>0</v>
      </c>
      <c r="AB7" s="28">
        <v>0</v>
      </c>
      <c r="AC7" s="29">
        <v>64421</v>
      </c>
      <c r="AD7" s="29">
        <v>23208</v>
      </c>
      <c r="AE7" s="29">
        <v>86202</v>
      </c>
      <c r="AF7" s="28">
        <v>0</v>
      </c>
      <c r="AG7" s="29">
        <v>9394</v>
      </c>
      <c r="AH7" s="29">
        <v>3315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30">
        <v>0</v>
      </c>
      <c r="AP7" s="61">
        <v>273793</v>
      </c>
    </row>
    <row r="8" spans="2:42" x14ac:dyDescent="0.2">
      <c r="B8" s="54" t="s">
        <v>48</v>
      </c>
      <c r="C8" s="23" t="s">
        <v>52</v>
      </c>
      <c r="D8" s="55">
        <v>4</v>
      </c>
      <c r="E8" s="56" t="s">
        <v>51</v>
      </c>
      <c r="F8" s="24" t="s">
        <v>53</v>
      </c>
      <c r="G8" s="24" t="s">
        <v>50</v>
      </c>
      <c r="H8" s="24" t="s">
        <v>51</v>
      </c>
      <c r="I8" s="24" t="s">
        <v>50</v>
      </c>
      <c r="J8" s="24" t="s">
        <v>51</v>
      </c>
      <c r="K8" s="57" t="s">
        <v>51</v>
      </c>
      <c r="L8" s="58">
        <v>0</v>
      </c>
      <c r="M8" s="26">
        <v>150000</v>
      </c>
      <c r="N8" s="26">
        <v>150000</v>
      </c>
      <c r="O8" s="26">
        <v>100000</v>
      </c>
      <c r="P8" s="59">
        <v>0.66666666666666663</v>
      </c>
      <c r="Q8" s="60">
        <v>0</v>
      </c>
      <c r="R8" s="28">
        <v>0</v>
      </c>
      <c r="S8" s="28">
        <v>0</v>
      </c>
      <c r="T8" s="26">
        <v>40123</v>
      </c>
      <c r="U8" s="26">
        <v>25340</v>
      </c>
      <c r="V8" s="26">
        <v>0</v>
      </c>
      <c r="W8" s="26">
        <v>0</v>
      </c>
      <c r="X8" s="26">
        <v>16810</v>
      </c>
      <c r="Y8" s="26">
        <v>12432</v>
      </c>
      <c r="Z8" s="26">
        <v>5295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34"/>
      <c r="AP8" s="61">
        <v>100000</v>
      </c>
    </row>
    <row r="9" spans="2:42" x14ac:dyDescent="0.2">
      <c r="B9" s="54" t="s">
        <v>48</v>
      </c>
      <c r="C9" s="23" t="s">
        <v>54</v>
      </c>
      <c r="D9" s="55">
        <v>4</v>
      </c>
      <c r="E9" s="56" t="s">
        <v>51</v>
      </c>
      <c r="F9" s="24" t="s">
        <v>53</v>
      </c>
      <c r="G9" s="24" t="s">
        <v>51</v>
      </c>
      <c r="H9" s="24" t="s">
        <v>50</v>
      </c>
      <c r="I9" s="24" t="s">
        <v>50</v>
      </c>
      <c r="J9" s="24" t="s">
        <v>51</v>
      </c>
      <c r="K9" s="57" t="s">
        <v>51</v>
      </c>
      <c r="L9" s="58">
        <v>0</v>
      </c>
      <c r="M9" s="26">
        <v>150000</v>
      </c>
      <c r="N9" s="26">
        <v>150000</v>
      </c>
      <c r="O9" s="26">
        <v>91667</v>
      </c>
      <c r="P9" s="59">
        <v>0.61111111111111105</v>
      </c>
      <c r="Q9" s="60">
        <v>0</v>
      </c>
      <c r="R9" s="28">
        <v>91667</v>
      </c>
      <c r="S9" s="28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34"/>
      <c r="AP9" s="61">
        <v>91667</v>
      </c>
    </row>
    <row r="10" spans="2:42" x14ac:dyDescent="0.2">
      <c r="B10" s="54" t="s">
        <v>48</v>
      </c>
      <c r="C10" s="23" t="s">
        <v>55</v>
      </c>
      <c r="D10" s="55">
        <v>4</v>
      </c>
      <c r="E10" s="56" t="s">
        <v>51</v>
      </c>
      <c r="F10" s="24" t="s">
        <v>53</v>
      </c>
      <c r="G10" s="24" t="s">
        <v>50</v>
      </c>
      <c r="H10" s="24" t="s">
        <v>51</v>
      </c>
      <c r="I10" s="24" t="s">
        <v>51</v>
      </c>
      <c r="J10" s="24" t="s">
        <v>51</v>
      </c>
      <c r="K10" s="57" t="s">
        <v>51</v>
      </c>
      <c r="L10" s="58">
        <v>0</v>
      </c>
      <c r="M10" s="26">
        <v>150000</v>
      </c>
      <c r="N10" s="26">
        <v>150000</v>
      </c>
      <c r="O10" s="26">
        <v>125000</v>
      </c>
      <c r="P10" s="59">
        <v>0.83333333333333337</v>
      </c>
      <c r="Q10" s="60">
        <v>0</v>
      </c>
      <c r="R10" s="28">
        <v>78900</v>
      </c>
      <c r="S10" s="28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9051</v>
      </c>
      <c r="AJ10" s="26">
        <v>8205</v>
      </c>
      <c r="AK10" s="26">
        <v>14563</v>
      </c>
      <c r="AL10" s="26">
        <v>14281</v>
      </c>
      <c r="AM10" s="26">
        <v>0</v>
      </c>
      <c r="AN10" s="26">
        <v>0</v>
      </c>
      <c r="AO10" s="34"/>
      <c r="AP10" s="61">
        <v>125000</v>
      </c>
    </row>
    <row r="11" spans="2:42" x14ac:dyDescent="0.2">
      <c r="B11" s="54" t="s">
        <v>56</v>
      </c>
      <c r="C11" s="23" t="s">
        <v>57</v>
      </c>
      <c r="D11" s="55">
        <v>1</v>
      </c>
      <c r="E11" s="56" t="s">
        <v>53</v>
      </c>
      <c r="F11" s="24" t="s">
        <v>51</v>
      </c>
      <c r="G11" s="24" t="s">
        <v>53</v>
      </c>
      <c r="H11" s="24" t="s">
        <v>53</v>
      </c>
      <c r="I11" s="24" t="s">
        <v>53</v>
      </c>
      <c r="J11" s="24" t="s">
        <v>53</v>
      </c>
      <c r="K11" s="62" t="s">
        <v>53</v>
      </c>
      <c r="L11" s="58">
        <v>0</v>
      </c>
      <c r="M11" s="26">
        <v>248014.83500000008</v>
      </c>
      <c r="N11" s="26">
        <v>248014.83500000008</v>
      </c>
      <c r="O11" s="26">
        <v>248015</v>
      </c>
      <c r="P11" s="59">
        <v>1</v>
      </c>
      <c r="Q11" s="60">
        <v>0</v>
      </c>
      <c r="R11" s="28">
        <v>0</v>
      </c>
      <c r="S11" s="28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248015</v>
      </c>
      <c r="AO11" s="34"/>
      <c r="AP11" s="61">
        <v>248015</v>
      </c>
    </row>
    <row r="12" spans="2:42" x14ac:dyDescent="0.2">
      <c r="B12" s="54" t="s">
        <v>56</v>
      </c>
      <c r="C12" s="23" t="s">
        <v>58</v>
      </c>
      <c r="D12" s="55">
        <v>3</v>
      </c>
      <c r="E12" s="56" t="s">
        <v>51</v>
      </c>
      <c r="F12" s="24" t="s">
        <v>53</v>
      </c>
      <c r="G12" s="24" t="s">
        <v>50</v>
      </c>
      <c r="H12" s="24" t="s">
        <v>51</v>
      </c>
      <c r="I12" s="24" t="s">
        <v>50</v>
      </c>
      <c r="J12" s="24" t="s">
        <v>51</v>
      </c>
      <c r="K12" s="57" t="s">
        <v>51</v>
      </c>
      <c r="L12" s="58">
        <v>0</v>
      </c>
      <c r="M12" s="26">
        <v>179722</v>
      </c>
      <c r="N12" s="26">
        <v>179722</v>
      </c>
      <c r="O12" s="26">
        <v>119815</v>
      </c>
      <c r="P12" s="59">
        <v>0.66666666666666663</v>
      </c>
      <c r="Q12" s="60">
        <v>0</v>
      </c>
      <c r="R12" s="28">
        <v>0</v>
      </c>
      <c r="S12" s="28">
        <v>0</v>
      </c>
      <c r="T12" s="26">
        <v>118444</v>
      </c>
      <c r="U12" s="26">
        <v>0</v>
      </c>
      <c r="V12" s="26">
        <v>0</v>
      </c>
      <c r="W12" s="26">
        <v>1371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34"/>
      <c r="AP12" s="61">
        <v>119815</v>
      </c>
    </row>
    <row r="13" spans="2:42" x14ac:dyDescent="0.2">
      <c r="B13" s="54" t="s">
        <v>56</v>
      </c>
      <c r="C13" s="23" t="s">
        <v>59</v>
      </c>
      <c r="D13" s="55">
        <v>2</v>
      </c>
      <c r="E13" s="56" t="s">
        <v>51</v>
      </c>
      <c r="F13" s="24" t="s">
        <v>53</v>
      </c>
      <c r="G13" s="24" t="s">
        <v>51</v>
      </c>
      <c r="H13" s="24" t="s">
        <v>51</v>
      </c>
      <c r="I13" s="24" t="s">
        <v>50</v>
      </c>
      <c r="J13" s="24" t="s">
        <v>51</v>
      </c>
      <c r="K13" s="57" t="s">
        <v>51</v>
      </c>
      <c r="L13" s="58">
        <v>0</v>
      </c>
      <c r="M13" s="26">
        <v>150000</v>
      </c>
      <c r="N13" s="26">
        <v>150000</v>
      </c>
      <c r="O13" s="26">
        <v>125000</v>
      </c>
      <c r="P13" s="59">
        <v>0.83333333333333337</v>
      </c>
      <c r="Q13" s="60">
        <v>0</v>
      </c>
      <c r="R13" s="28">
        <v>0</v>
      </c>
      <c r="S13" s="28">
        <v>0</v>
      </c>
      <c r="T13" s="26">
        <v>56875</v>
      </c>
      <c r="U13" s="26">
        <v>48547</v>
      </c>
      <c r="V13" s="26">
        <v>12323</v>
      </c>
      <c r="W13" s="26">
        <v>1440</v>
      </c>
      <c r="X13" s="26">
        <v>2694</v>
      </c>
      <c r="Y13" s="26">
        <v>0</v>
      </c>
      <c r="Z13" s="26">
        <v>1075</v>
      </c>
      <c r="AA13" s="26">
        <v>2046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34" t="s">
        <v>60</v>
      </c>
      <c r="AP13" s="61">
        <v>125000</v>
      </c>
    </row>
    <row r="14" spans="2:42" x14ac:dyDescent="0.2">
      <c r="B14" s="54" t="s">
        <v>56</v>
      </c>
      <c r="C14" s="23" t="s">
        <v>61</v>
      </c>
      <c r="D14" s="55">
        <v>2</v>
      </c>
      <c r="E14" s="56" t="s">
        <v>51</v>
      </c>
      <c r="F14" s="24" t="s">
        <v>53</v>
      </c>
      <c r="G14" s="24" t="s">
        <v>50</v>
      </c>
      <c r="H14" s="24" t="s">
        <v>50</v>
      </c>
      <c r="I14" s="24" t="s">
        <v>50</v>
      </c>
      <c r="J14" s="24" t="s">
        <v>51</v>
      </c>
      <c r="K14" s="57" t="s">
        <v>51</v>
      </c>
      <c r="L14" s="58">
        <v>0</v>
      </c>
      <c r="M14" s="26">
        <v>150000</v>
      </c>
      <c r="N14" s="26">
        <v>150000</v>
      </c>
      <c r="O14" s="26">
        <v>66667</v>
      </c>
      <c r="P14" s="59">
        <v>0.44444444444444436</v>
      </c>
      <c r="Q14" s="60">
        <v>0</v>
      </c>
      <c r="R14" s="28">
        <v>0</v>
      </c>
      <c r="S14" s="28">
        <v>0</v>
      </c>
      <c r="T14" s="26">
        <v>20988</v>
      </c>
      <c r="U14" s="26">
        <v>0</v>
      </c>
      <c r="V14" s="26">
        <v>0</v>
      </c>
      <c r="W14" s="26">
        <v>1440</v>
      </c>
      <c r="X14" s="26">
        <v>21635</v>
      </c>
      <c r="Y14" s="26">
        <v>13466</v>
      </c>
      <c r="Z14" s="26">
        <v>7939</v>
      </c>
      <c r="AA14" s="26">
        <v>1199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34" t="s">
        <v>60</v>
      </c>
      <c r="AP14" s="61">
        <v>66667</v>
      </c>
    </row>
    <row r="15" spans="2:42" x14ac:dyDescent="0.2">
      <c r="B15" s="54" t="s">
        <v>56</v>
      </c>
      <c r="C15" s="23" t="s">
        <v>62</v>
      </c>
      <c r="D15" s="55">
        <v>2</v>
      </c>
      <c r="E15" s="56" t="s">
        <v>51</v>
      </c>
      <c r="F15" s="24" t="s">
        <v>53</v>
      </c>
      <c r="G15" s="24" t="s">
        <v>51</v>
      </c>
      <c r="H15" s="24" t="s">
        <v>51</v>
      </c>
      <c r="I15" s="24" t="s">
        <v>50</v>
      </c>
      <c r="J15" s="24" t="s">
        <v>51</v>
      </c>
      <c r="K15" s="57" t="s">
        <v>51</v>
      </c>
      <c r="L15" s="58">
        <v>0</v>
      </c>
      <c r="M15" s="26">
        <v>150000</v>
      </c>
      <c r="N15" s="26">
        <v>150000</v>
      </c>
      <c r="O15" s="26">
        <v>125000</v>
      </c>
      <c r="P15" s="59">
        <v>0.83333333333333337</v>
      </c>
      <c r="Q15" s="58">
        <v>0</v>
      </c>
      <c r="R15" s="26">
        <v>0</v>
      </c>
      <c r="S15" s="26">
        <v>0</v>
      </c>
      <c r="T15" s="26">
        <v>26103</v>
      </c>
      <c r="U15" s="26">
        <v>10932</v>
      </c>
      <c r="V15" s="26">
        <v>0</v>
      </c>
      <c r="W15" s="26">
        <v>0</v>
      </c>
      <c r="X15" s="26">
        <v>22759</v>
      </c>
      <c r="Y15" s="26">
        <v>13641</v>
      </c>
      <c r="Z15" s="26">
        <v>16153</v>
      </c>
      <c r="AA15" s="26">
        <v>21104</v>
      </c>
      <c r="AB15" s="26">
        <v>14308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34" t="s">
        <v>60</v>
      </c>
      <c r="AP15" s="61">
        <v>125000</v>
      </c>
    </row>
    <row r="16" spans="2:42" x14ac:dyDescent="0.2">
      <c r="B16" s="54" t="s">
        <v>56</v>
      </c>
      <c r="C16" s="23" t="s">
        <v>63</v>
      </c>
      <c r="D16" s="55">
        <v>1</v>
      </c>
      <c r="E16" s="56" t="s">
        <v>51</v>
      </c>
      <c r="F16" s="24" t="s">
        <v>53</v>
      </c>
      <c r="G16" s="24" t="s">
        <v>50</v>
      </c>
      <c r="H16" s="24" t="s">
        <v>51</v>
      </c>
      <c r="I16" s="24" t="s">
        <v>50</v>
      </c>
      <c r="J16" s="24" t="s">
        <v>51</v>
      </c>
      <c r="K16" s="57" t="s">
        <v>51</v>
      </c>
      <c r="L16" s="58">
        <v>0</v>
      </c>
      <c r="M16" s="26">
        <v>150000</v>
      </c>
      <c r="N16" s="26">
        <v>150000</v>
      </c>
      <c r="O16" s="26">
        <v>100000</v>
      </c>
      <c r="P16" s="59">
        <v>0.66666666666666663</v>
      </c>
      <c r="Q16" s="58">
        <v>0</v>
      </c>
      <c r="R16" s="26">
        <v>0</v>
      </c>
      <c r="S16" s="26">
        <v>0</v>
      </c>
      <c r="T16" s="26">
        <v>57722</v>
      </c>
      <c r="U16" s="26">
        <v>36985</v>
      </c>
      <c r="V16" s="26">
        <v>5293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34"/>
      <c r="AP16" s="61">
        <v>100000</v>
      </c>
    </row>
    <row r="17" spans="2:42" x14ac:dyDescent="0.2">
      <c r="B17" s="54" t="s">
        <v>56</v>
      </c>
      <c r="C17" s="23" t="s">
        <v>64</v>
      </c>
      <c r="D17" s="55">
        <v>2</v>
      </c>
      <c r="E17" s="56" t="s">
        <v>51</v>
      </c>
      <c r="F17" s="24" t="s">
        <v>53</v>
      </c>
      <c r="G17" s="24" t="s">
        <v>51</v>
      </c>
      <c r="H17" s="24" t="s">
        <v>50</v>
      </c>
      <c r="I17" s="24" t="s">
        <v>50</v>
      </c>
      <c r="J17" s="24" t="s">
        <v>51</v>
      </c>
      <c r="K17" s="57" t="s">
        <v>51</v>
      </c>
      <c r="L17" s="58">
        <v>0</v>
      </c>
      <c r="M17" s="26">
        <v>150000</v>
      </c>
      <c r="N17" s="26">
        <v>150000</v>
      </c>
      <c r="O17" s="26">
        <v>91667</v>
      </c>
      <c r="P17" s="59">
        <v>0.61111111111111105</v>
      </c>
      <c r="Q17" s="58">
        <v>0</v>
      </c>
      <c r="R17" s="26">
        <v>0</v>
      </c>
      <c r="S17" s="26">
        <v>0</v>
      </c>
      <c r="T17" s="26">
        <v>49828</v>
      </c>
      <c r="U17" s="26">
        <v>36198</v>
      </c>
      <c r="V17" s="26">
        <v>5641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34"/>
      <c r="AP17" s="61">
        <v>91667</v>
      </c>
    </row>
    <row r="18" spans="2:42" x14ac:dyDescent="0.2">
      <c r="B18" s="54" t="s">
        <v>56</v>
      </c>
      <c r="C18" s="23" t="s">
        <v>65</v>
      </c>
      <c r="D18" s="55">
        <v>2</v>
      </c>
      <c r="E18" s="56" t="s">
        <v>51</v>
      </c>
      <c r="F18" s="24" t="s">
        <v>53</v>
      </c>
      <c r="G18" s="24" t="s">
        <v>51</v>
      </c>
      <c r="H18" s="24" t="s">
        <v>51</v>
      </c>
      <c r="I18" s="24" t="s">
        <v>51</v>
      </c>
      <c r="J18" s="24" t="s">
        <v>51</v>
      </c>
      <c r="K18" s="57" t="s">
        <v>51</v>
      </c>
      <c r="L18" s="58">
        <v>0</v>
      </c>
      <c r="M18" s="26">
        <v>150000</v>
      </c>
      <c r="N18" s="26">
        <v>150000</v>
      </c>
      <c r="O18" s="26">
        <v>150000</v>
      </c>
      <c r="P18" s="59">
        <v>1</v>
      </c>
      <c r="Q18" s="58">
        <v>0</v>
      </c>
      <c r="R18" s="26">
        <v>0</v>
      </c>
      <c r="S18" s="26">
        <v>0</v>
      </c>
      <c r="T18" s="26">
        <v>31078</v>
      </c>
      <c r="U18" s="26">
        <v>35905</v>
      </c>
      <c r="V18" s="26">
        <v>10524</v>
      </c>
      <c r="W18" s="26">
        <v>0</v>
      </c>
      <c r="X18" s="26">
        <v>17773</v>
      </c>
      <c r="Y18" s="26">
        <v>10782</v>
      </c>
      <c r="Z18" s="26">
        <v>13694</v>
      </c>
      <c r="AA18" s="26">
        <v>17960</v>
      </c>
      <c r="AB18" s="26">
        <v>12284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34" t="s">
        <v>60</v>
      </c>
      <c r="AP18" s="61">
        <v>150000</v>
      </c>
    </row>
    <row r="19" spans="2:42" x14ac:dyDescent="0.2">
      <c r="B19" s="54" t="s">
        <v>56</v>
      </c>
      <c r="C19" s="23" t="s">
        <v>66</v>
      </c>
      <c r="D19" s="55">
        <v>4</v>
      </c>
      <c r="E19" s="56" t="s">
        <v>51</v>
      </c>
      <c r="F19" s="24" t="s">
        <v>53</v>
      </c>
      <c r="G19" s="24" t="s">
        <v>50</v>
      </c>
      <c r="H19" s="24" t="s">
        <v>51</v>
      </c>
      <c r="I19" s="24" t="s">
        <v>50</v>
      </c>
      <c r="J19" s="24" t="s">
        <v>51</v>
      </c>
      <c r="K19" s="57" t="s">
        <v>51</v>
      </c>
      <c r="L19" s="58">
        <v>0</v>
      </c>
      <c r="M19" s="26">
        <v>150000</v>
      </c>
      <c r="N19" s="26">
        <v>150000</v>
      </c>
      <c r="O19" s="26">
        <v>100000</v>
      </c>
      <c r="P19" s="59">
        <v>0.66666666666666663</v>
      </c>
      <c r="Q19" s="58">
        <v>0</v>
      </c>
      <c r="R19" s="26">
        <v>0</v>
      </c>
      <c r="S19" s="26">
        <v>0</v>
      </c>
      <c r="T19" s="26">
        <v>85401</v>
      </c>
      <c r="U19" s="26">
        <v>0</v>
      </c>
      <c r="V19" s="26">
        <v>0</v>
      </c>
      <c r="W19" s="26">
        <v>0</v>
      </c>
      <c r="X19" s="26">
        <v>5483</v>
      </c>
      <c r="Y19" s="26">
        <v>2608</v>
      </c>
      <c r="Z19" s="26">
        <v>2938</v>
      </c>
      <c r="AA19" s="26">
        <v>1942</v>
      </c>
      <c r="AB19" s="26">
        <v>1628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34" t="s">
        <v>60</v>
      </c>
      <c r="AP19" s="61">
        <v>100000</v>
      </c>
    </row>
    <row r="20" spans="2:42" x14ac:dyDescent="0.2">
      <c r="B20" s="54" t="s">
        <v>56</v>
      </c>
      <c r="C20" s="23" t="s">
        <v>67</v>
      </c>
      <c r="D20" s="55">
        <v>2</v>
      </c>
      <c r="E20" s="56" t="s">
        <v>51</v>
      </c>
      <c r="F20" s="24" t="s">
        <v>53</v>
      </c>
      <c r="G20" s="24" t="s">
        <v>51</v>
      </c>
      <c r="H20" s="24" t="s">
        <v>51</v>
      </c>
      <c r="I20" s="24" t="s">
        <v>50</v>
      </c>
      <c r="J20" s="24" t="s">
        <v>51</v>
      </c>
      <c r="K20" s="57" t="s">
        <v>51</v>
      </c>
      <c r="L20" s="58">
        <v>0</v>
      </c>
      <c r="M20" s="26">
        <v>150000</v>
      </c>
      <c r="N20" s="26">
        <v>150000</v>
      </c>
      <c r="O20" s="26">
        <v>125000</v>
      </c>
      <c r="P20" s="59">
        <v>0.83333333333333337</v>
      </c>
      <c r="Q20" s="58">
        <v>0</v>
      </c>
      <c r="R20" s="26">
        <v>0</v>
      </c>
      <c r="S20" s="26">
        <v>0</v>
      </c>
      <c r="T20" s="26">
        <v>38190</v>
      </c>
      <c r="U20" s="26">
        <v>41342</v>
      </c>
      <c r="V20" s="26">
        <v>10420</v>
      </c>
      <c r="W20" s="26">
        <v>0</v>
      </c>
      <c r="X20" s="26">
        <v>19375</v>
      </c>
      <c r="Y20" s="26">
        <v>10953</v>
      </c>
      <c r="Z20" s="26">
        <v>4720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34" t="s">
        <v>60</v>
      </c>
      <c r="AP20" s="61">
        <v>125000</v>
      </c>
    </row>
    <row r="21" spans="2:42" x14ac:dyDescent="0.2">
      <c r="B21" s="54" t="s">
        <v>56</v>
      </c>
      <c r="C21" s="23" t="s">
        <v>68</v>
      </c>
      <c r="D21" s="55">
        <v>1</v>
      </c>
      <c r="E21" s="56" t="s">
        <v>51</v>
      </c>
      <c r="F21" s="24" t="s">
        <v>53</v>
      </c>
      <c r="G21" s="24" t="s">
        <v>51</v>
      </c>
      <c r="H21" s="24" t="s">
        <v>51</v>
      </c>
      <c r="I21" s="24" t="s">
        <v>50</v>
      </c>
      <c r="J21" s="24" t="s">
        <v>51</v>
      </c>
      <c r="K21" s="57" t="s">
        <v>51</v>
      </c>
      <c r="L21" s="58">
        <v>0</v>
      </c>
      <c r="M21" s="26">
        <v>150000</v>
      </c>
      <c r="N21" s="26">
        <v>150000</v>
      </c>
      <c r="O21" s="26">
        <v>125000</v>
      </c>
      <c r="P21" s="59">
        <v>0.83333333333333337</v>
      </c>
      <c r="Q21" s="58">
        <v>0</v>
      </c>
      <c r="R21" s="26">
        <v>0</v>
      </c>
      <c r="S21" s="26">
        <v>0</v>
      </c>
      <c r="T21" s="26">
        <v>0</v>
      </c>
      <c r="U21" s="26">
        <v>2583</v>
      </c>
      <c r="V21" s="26">
        <v>0</v>
      </c>
      <c r="W21" s="26">
        <v>0</v>
      </c>
      <c r="X21" s="26">
        <v>56765</v>
      </c>
      <c r="Y21" s="26">
        <v>35295</v>
      </c>
      <c r="Z21" s="26">
        <v>24154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L21" s="26">
        <v>0</v>
      </c>
      <c r="AM21" s="26">
        <v>0</v>
      </c>
      <c r="AN21" s="26">
        <v>6203</v>
      </c>
      <c r="AO21" s="34" t="s">
        <v>60</v>
      </c>
      <c r="AP21" s="61">
        <v>125000</v>
      </c>
    </row>
    <row r="22" spans="2:42" x14ac:dyDescent="0.2">
      <c r="B22" s="54" t="s">
        <v>56</v>
      </c>
      <c r="C22" s="23" t="s">
        <v>69</v>
      </c>
      <c r="D22" s="55">
        <v>2</v>
      </c>
      <c r="E22" s="56" t="s">
        <v>51</v>
      </c>
      <c r="F22" s="24" t="s">
        <v>53</v>
      </c>
      <c r="G22" s="24" t="s">
        <v>51</v>
      </c>
      <c r="H22" s="24" t="s">
        <v>51</v>
      </c>
      <c r="I22" s="24" t="s">
        <v>51</v>
      </c>
      <c r="J22" s="24" t="s">
        <v>51</v>
      </c>
      <c r="K22" s="57" t="s">
        <v>51</v>
      </c>
      <c r="L22" s="58">
        <v>0</v>
      </c>
      <c r="M22" s="26">
        <v>150000</v>
      </c>
      <c r="N22" s="26">
        <v>150000</v>
      </c>
      <c r="O22" s="26">
        <v>150000</v>
      </c>
      <c r="P22" s="59">
        <v>1</v>
      </c>
      <c r="Q22" s="58">
        <v>0</v>
      </c>
      <c r="R22" s="26">
        <v>37181</v>
      </c>
      <c r="S22" s="26">
        <v>112819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34"/>
      <c r="AP22" s="61">
        <v>150000</v>
      </c>
    </row>
    <row r="23" spans="2:42" x14ac:dyDescent="0.2">
      <c r="B23" s="54" t="s">
        <v>56</v>
      </c>
      <c r="C23" s="23" t="s">
        <v>70</v>
      </c>
      <c r="D23" s="55">
        <v>2</v>
      </c>
      <c r="E23" s="56" t="s">
        <v>51</v>
      </c>
      <c r="F23" s="24" t="s">
        <v>53</v>
      </c>
      <c r="G23" s="24" t="s">
        <v>50</v>
      </c>
      <c r="H23" s="24" t="s">
        <v>51</v>
      </c>
      <c r="I23" s="24" t="s">
        <v>50</v>
      </c>
      <c r="J23" s="24" t="s">
        <v>51</v>
      </c>
      <c r="K23" s="57" t="s">
        <v>51</v>
      </c>
      <c r="L23" s="58">
        <v>0</v>
      </c>
      <c r="M23" s="26">
        <v>150000</v>
      </c>
      <c r="N23" s="26">
        <v>150000</v>
      </c>
      <c r="O23" s="26">
        <v>100000</v>
      </c>
      <c r="P23" s="59">
        <v>0.66666666666666663</v>
      </c>
      <c r="Q23" s="58">
        <v>0</v>
      </c>
      <c r="R23" s="26">
        <v>0</v>
      </c>
      <c r="S23" s="26">
        <v>0</v>
      </c>
      <c r="T23" s="26">
        <v>27737</v>
      </c>
      <c r="U23" s="26">
        <v>27560</v>
      </c>
      <c r="V23" s="26">
        <v>0</v>
      </c>
      <c r="W23" s="26">
        <v>0</v>
      </c>
      <c r="X23" s="26">
        <v>11980</v>
      </c>
      <c r="Y23" s="26">
        <v>6911</v>
      </c>
      <c r="Z23" s="26">
        <v>8174</v>
      </c>
      <c r="AA23" s="26">
        <v>10488</v>
      </c>
      <c r="AB23" s="26">
        <v>7150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34"/>
      <c r="AP23" s="61">
        <v>100000</v>
      </c>
    </row>
    <row r="24" spans="2:42" x14ac:dyDescent="0.2">
      <c r="B24" s="54" t="s">
        <v>56</v>
      </c>
      <c r="C24" s="23" t="s">
        <v>71</v>
      </c>
      <c r="D24" s="55">
        <v>2</v>
      </c>
      <c r="E24" s="56" t="s">
        <v>51</v>
      </c>
      <c r="F24" s="24" t="s">
        <v>53</v>
      </c>
      <c r="G24" s="24" t="s">
        <v>51</v>
      </c>
      <c r="H24" s="24" t="s">
        <v>51</v>
      </c>
      <c r="I24" s="24" t="s">
        <v>50</v>
      </c>
      <c r="J24" s="24" t="s">
        <v>51</v>
      </c>
      <c r="K24" s="57" t="s">
        <v>51</v>
      </c>
      <c r="L24" s="58">
        <v>0</v>
      </c>
      <c r="M24" s="26">
        <v>150000</v>
      </c>
      <c r="N24" s="26">
        <v>150000</v>
      </c>
      <c r="O24" s="26">
        <v>125000</v>
      </c>
      <c r="P24" s="59">
        <v>0.83333333333333337</v>
      </c>
      <c r="Q24" s="58">
        <v>0</v>
      </c>
      <c r="R24" s="26">
        <v>0</v>
      </c>
      <c r="S24" s="26">
        <v>0</v>
      </c>
      <c r="T24" s="26">
        <v>26600</v>
      </c>
      <c r="U24" s="26">
        <v>31029</v>
      </c>
      <c r="V24" s="26">
        <v>0</v>
      </c>
      <c r="W24" s="26">
        <v>0</v>
      </c>
      <c r="X24" s="26">
        <v>27569</v>
      </c>
      <c r="Y24" s="26">
        <v>17848</v>
      </c>
      <c r="Z24" s="26">
        <v>11558</v>
      </c>
      <c r="AA24" s="26">
        <v>7096</v>
      </c>
      <c r="AB24" s="26">
        <v>3300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34"/>
      <c r="AP24" s="61">
        <v>125000</v>
      </c>
    </row>
    <row r="25" spans="2:42" x14ac:dyDescent="0.2">
      <c r="B25" s="54" t="s">
        <v>56</v>
      </c>
      <c r="C25" s="23" t="s">
        <v>72</v>
      </c>
      <c r="D25" s="55">
        <v>2</v>
      </c>
      <c r="E25" s="56" t="s">
        <v>51</v>
      </c>
      <c r="F25" s="24" t="s">
        <v>53</v>
      </c>
      <c r="G25" s="24" t="s">
        <v>50</v>
      </c>
      <c r="H25" s="24" t="s">
        <v>51</v>
      </c>
      <c r="I25" s="24" t="s">
        <v>51</v>
      </c>
      <c r="J25" s="24" t="s">
        <v>51</v>
      </c>
      <c r="K25" s="57" t="s">
        <v>51</v>
      </c>
      <c r="L25" s="58">
        <v>0</v>
      </c>
      <c r="M25" s="26">
        <v>150000</v>
      </c>
      <c r="N25" s="26">
        <v>150000</v>
      </c>
      <c r="O25" s="26">
        <v>125000</v>
      </c>
      <c r="P25" s="59">
        <v>0.83333333333333337</v>
      </c>
      <c r="Q25" s="58">
        <v>0</v>
      </c>
      <c r="R25" s="26">
        <v>0</v>
      </c>
      <c r="S25" s="26">
        <v>0</v>
      </c>
      <c r="T25" s="26">
        <v>18768</v>
      </c>
      <c r="U25" s="26">
        <v>6810</v>
      </c>
      <c r="V25" s="26">
        <v>0</v>
      </c>
      <c r="W25" s="26">
        <v>0</v>
      </c>
      <c r="X25" s="26">
        <v>20253</v>
      </c>
      <c r="Y25" s="26">
        <v>11936</v>
      </c>
      <c r="Z25" s="26">
        <v>12594</v>
      </c>
      <c r="AA25" s="26">
        <v>12557</v>
      </c>
      <c r="AB25" s="26">
        <v>9427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32655</v>
      </c>
      <c r="AO25" s="34" t="s">
        <v>60</v>
      </c>
      <c r="AP25" s="61">
        <v>125000</v>
      </c>
    </row>
    <row r="26" spans="2:42" x14ac:dyDescent="0.2">
      <c r="B26" s="54" t="s">
        <v>56</v>
      </c>
      <c r="C26" s="23" t="s">
        <v>73</v>
      </c>
      <c r="D26" s="55">
        <v>1</v>
      </c>
      <c r="E26" s="56" t="s">
        <v>51</v>
      </c>
      <c r="F26" s="24" t="s">
        <v>53</v>
      </c>
      <c r="G26" s="24" t="s">
        <v>51</v>
      </c>
      <c r="H26" s="24" t="s">
        <v>51</v>
      </c>
      <c r="I26" s="24" t="s">
        <v>50</v>
      </c>
      <c r="J26" s="24" t="s">
        <v>51</v>
      </c>
      <c r="K26" s="57" t="s">
        <v>50</v>
      </c>
      <c r="L26" s="58">
        <v>0</v>
      </c>
      <c r="M26" s="26">
        <v>150000</v>
      </c>
      <c r="N26" s="26">
        <v>150000</v>
      </c>
      <c r="O26" s="26">
        <v>100000</v>
      </c>
      <c r="P26" s="59">
        <v>0.66666666666666674</v>
      </c>
      <c r="Q26" s="58">
        <v>0</v>
      </c>
      <c r="R26" s="26">
        <v>0</v>
      </c>
      <c r="S26" s="26">
        <v>0</v>
      </c>
      <c r="T26" s="26">
        <v>51943</v>
      </c>
      <c r="U26" s="26">
        <v>40353</v>
      </c>
      <c r="V26" s="26">
        <v>4038</v>
      </c>
      <c r="W26" s="26">
        <v>0</v>
      </c>
      <c r="X26" s="26">
        <v>1146</v>
      </c>
      <c r="Y26" s="26">
        <v>0</v>
      </c>
      <c r="Z26" s="26">
        <v>0</v>
      </c>
      <c r="AA26" s="26">
        <v>2520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34" t="s">
        <v>60</v>
      </c>
      <c r="AP26" s="61">
        <v>100000</v>
      </c>
    </row>
    <row r="27" spans="2:42" x14ac:dyDescent="0.2">
      <c r="B27" s="54" t="s">
        <v>56</v>
      </c>
      <c r="C27" s="23" t="s">
        <v>74</v>
      </c>
      <c r="D27" s="55">
        <v>2</v>
      </c>
      <c r="E27" s="56" t="s">
        <v>51</v>
      </c>
      <c r="F27" s="24" t="s">
        <v>53</v>
      </c>
      <c r="G27" s="24" t="s">
        <v>50</v>
      </c>
      <c r="H27" s="24" t="s">
        <v>51</v>
      </c>
      <c r="I27" s="24" t="s">
        <v>50</v>
      </c>
      <c r="J27" s="24" t="s">
        <v>51</v>
      </c>
      <c r="K27" s="57" t="s">
        <v>51</v>
      </c>
      <c r="L27" s="58">
        <v>0</v>
      </c>
      <c r="M27" s="26">
        <v>150000</v>
      </c>
      <c r="N27" s="26">
        <v>150000</v>
      </c>
      <c r="O27" s="26">
        <v>100000</v>
      </c>
      <c r="P27" s="59">
        <v>0.66666666666666663</v>
      </c>
      <c r="Q27" s="58">
        <v>0</v>
      </c>
      <c r="R27" s="26">
        <v>0</v>
      </c>
      <c r="S27" s="26">
        <v>0</v>
      </c>
      <c r="T27" s="26">
        <v>51680</v>
      </c>
      <c r="U27" s="26">
        <v>29312</v>
      </c>
      <c r="V27" s="26">
        <v>0</v>
      </c>
      <c r="W27" s="26">
        <v>0</v>
      </c>
      <c r="X27" s="26">
        <v>4776</v>
      </c>
      <c r="Y27" s="26">
        <v>2855</v>
      </c>
      <c r="Z27" s="26">
        <v>3353</v>
      </c>
      <c r="AA27" s="26">
        <v>4754</v>
      </c>
      <c r="AB27" s="26">
        <v>3270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34" t="s">
        <v>60</v>
      </c>
      <c r="AP27" s="61">
        <v>100000</v>
      </c>
    </row>
    <row r="28" spans="2:42" x14ac:dyDescent="0.2">
      <c r="B28" s="54" t="s">
        <v>56</v>
      </c>
      <c r="C28" s="23" t="s">
        <v>75</v>
      </c>
      <c r="D28" s="55">
        <v>2</v>
      </c>
      <c r="E28" s="56" t="s">
        <v>51</v>
      </c>
      <c r="F28" s="24" t="s">
        <v>53</v>
      </c>
      <c r="G28" s="24" t="s">
        <v>51</v>
      </c>
      <c r="H28" s="24" t="s">
        <v>51</v>
      </c>
      <c r="I28" s="24" t="s">
        <v>50</v>
      </c>
      <c r="J28" s="24" t="s">
        <v>51</v>
      </c>
      <c r="K28" s="57" t="s">
        <v>51</v>
      </c>
      <c r="L28" s="58">
        <v>0</v>
      </c>
      <c r="M28" s="26">
        <v>150000</v>
      </c>
      <c r="N28" s="26">
        <v>150000</v>
      </c>
      <c r="O28" s="26">
        <v>125000</v>
      </c>
      <c r="P28" s="59">
        <v>0.83333333333333337</v>
      </c>
      <c r="Q28" s="58">
        <v>0</v>
      </c>
      <c r="R28" s="26">
        <v>0</v>
      </c>
      <c r="S28" s="26">
        <v>0</v>
      </c>
      <c r="T28" s="26">
        <v>19162</v>
      </c>
      <c r="U28" s="26">
        <v>23268</v>
      </c>
      <c r="V28" s="26">
        <v>7528</v>
      </c>
      <c r="W28" s="26">
        <v>0</v>
      </c>
      <c r="X28" s="26">
        <v>35304</v>
      </c>
      <c r="Y28" s="26">
        <v>22113</v>
      </c>
      <c r="Z28" s="26">
        <v>13706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3919</v>
      </c>
      <c r="AO28" s="34" t="s">
        <v>60</v>
      </c>
      <c r="AP28" s="61">
        <v>125000</v>
      </c>
    </row>
    <row r="29" spans="2:42" x14ac:dyDescent="0.2">
      <c r="B29" s="54" t="s">
        <v>56</v>
      </c>
      <c r="C29" s="23" t="s">
        <v>76</v>
      </c>
      <c r="D29" s="55">
        <v>2</v>
      </c>
      <c r="E29" s="56" t="s">
        <v>51</v>
      </c>
      <c r="F29" s="24" t="s">
        <v>53</v>
      </c>
      <c r="G29" s="24" t="s">
        <v>51</v>
      </c>
      <c r="H29" s="24" t="s">
        <v>50</v>
      </c>
      <c r="I29" s="24" t="s">
        <v>50</v>
      </c>
      <c r="J29" s="24" t="s">
        <v>51</v>
      </c>
      <c r="K29" s="57" t="s">
        <v>51</v>
      </c>
      <c r="L29" s="58">
        <v>0</v>
      </c>
      <c r="M29" s="26">
        <v>150000</v>
      </c>
      <c r="N29" s="26">
        <v>150000</v>
      </c>
      <c r="O29" s="26">
        <v>91667</v>
      </c>
      <c r="P29" s="59">
        <v>0.61111111111111105</v>
      </c>
      <c r="Q29" s="58">
        <v>0</v>
      </c>
      <c r="R29" s="26">
        <v>0</v>
      </c>
      <c r="S29" s="26">
        <v>0</v>
      </c>
      <c r="T29" s="26">
        <v>32211</v>
      </c>
      <c r="U29" s="26">
        <v>25464</v>
      </c>
      <c r="V29" s="26">
        <v>0</v>
      </c>
      <c r="W29" s="26">
        <v>0</v>
      </c>
      <c r="X29" s="26">
        <v>13041</v>
      </c>
      <c r="Y29" s="26">
        <v>8955</v>
      </c>
      <c r="Z29" s="26">
        <v>5785</v>
      </c>
      <c r="AA29" s="26">
        <v>6211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34" t="s">
        <v>60</v>
      </c>
      <c r="AP29" s="61">
        <v>91667</v>
      </c>
    </row>
    <row r="30" spans="2:42" x14ac:dyDescent="0.2">
      <c r="B30" s="54" t="s">
        <v>56</v>
      </c>
      <c r="C30" s="23" t="s">
        <v>77</v>
      </c>
      <c r="D30" s="55">
        <v>2</v>
      </c>
      <c r="E30" s="56" t="s">
        <v>51</v>
      </c>
      <c r="F30" s="24" t="s">
        <v>53</v>
      </c>
      <c r="G30" s="24" t="s">
        <v>50</v>
      </c>
      <c r="H30" s="24" t="s">
        <v>50</v>
      </c>
      <c r="I30" s="24" t="s">
        <v>50</v>
      </c>
      <c r="J30" s="24" t="s">
        <v>51</v>
      </c>
      <c r="K30" s="57" t="s">
        <v>51</v>
      </c>
      <c r="L30" s="58">
        <v>0</v>
      </c>
      <c r="M30" s="26">
        <v>150000</v>
      </c>
      <c r="N30" s="26">
        <v>150000</v>
      </c>
      <c r="O30" s="26">
        <v>66667</v>
      </c>
      <c r="P30" s="59">
        <v>0.44444444444444436</v>
      </c>
      <c r="Q30" s="58">
        <v>0</v>
      </c>
      <c r="R30" s="26">
        <v>0</v>
      </c>
      <c r="S30" s="26">
        <v>0</v>
      </c>
      <c r="T30" s="26">
        <v>18708</v>
      </c>
      <c r="U30" s="26">
        <v>47959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34"/>
      <c r="AP30" s="61">
        <v>66667</v>
      </c>
    </row>
    <row r="31" spans="2:42" x14ac:dyDescent="0.2">
      <c r="B31" s="54" t="s">
        <v>56</v>
      </c>
      <c r="C31" s="23" t="s">
        <v>78</v>
      </c>
      <c r="D31" s="55">
        <v>2</v>
      </c>
      <c r="E31" s="56" t="s">
        <v>51</v>
      </c>
      <c r="F31" s="24" t="s">
        <v>53</v>
      </c>
      <c r="G31" s="24" t="s">
        <v>51</v>
      </c>
      <c r="H31" s="24" t="s">
        <v>50</v>
      </c>
      <c r="I31" s="24" t="s">
        <v>50</v>
      </c>
      <c r="J31" s="24" t="s">
        <v>51</v>
      </c>
      <c r="K31" s="57" t="s">
        <v>51</v>
      </c>
      <c r="L31" s="58">
        <v>0</v>
      </c>
      <c r="M31" s="26">
        <v>150000</v>
      </c>
      <c r="N31" s="26">
        <v>150000</v>
      </c>
      <c r="O31" s="26">
        <v>91667</v>
      </c>
      <c r="P31" s="59">
        <v>0.61111111111111105</v>
      </c>
      <c r="Q31" s="58">
        <v>0</v>
      </c>
      <c r="R31" s="26">
        <v>0</v>
      </c>
      <c r="S31" s="26">
        <v>0</v>
      </c>
      <c r="T31" s="26">
        <v>19790</v>
      </c>
      <c r="U31" s="26">
        <v>14835</v>
      </c>
      <c r="V31" s="26">
        <v>0</v>
      </c>
      <c r="W31" s="26">
        <v>0</v>
      </c>
      <c r="X31" s="26">
        <v>28504</v>
      </c>
      <c r="Y31" s="26">
        <v>17761</v>
      </c>
      <c r="Z31" s="26">
        <v>10777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34" t="s">
        <v>60</v>
      </c>
      <c r="AP31" s="61">
        <v>91667</v>
      </c>
    </row>
    <row r="32" spans="2:42" x14ac:dyDescent="0.2">
      <c r="B32" s="54" t="s">
        <v>79</v>
      </c>
      <c r="C32" s="23" t="s">
        <v>80</v>
      </c>
      <c r="D32" s="55">
        <v>1</v>
      </c>
      <c r="E32" s="56" t="s">
        <v>53</v>
      </c>
      <c r="F32" s="24" t="s">
        <v>51</v>
      </c>
      <c r="G32" s="24" t="s">
        <v>53</v>
      </c>
      <c r="H32" s="24" t="s">
        <v>53</v>
      </c>
      <c r="I32" s="24" t="s">
        <v>53</v>
      </c>
      <c r="J32" s="24" t="s">
        <v>53</v>
      </c>
      <c r="K32" s="57" t="s">
        <v>51</v>
      </c>
      <c r="L32" s="58">
        <v>0</v>
      </c>
      <c r="M32" s="26">
        <v>150000</v>
      </c>
      <c r="N32" s="26">
        <v>150000</v>
      </c>
      <c r="O32" s="26">
        <v>150000</v>
      </c>
      <c r="P32" s="59">
        <v>1</v>
      </c>
      <c r="Q32" s="58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150000</v>
      </c>
      <c r="AO32" s="34"/>
      <c r="AP32" s="61">
        <v>150000</v>
      </c>
    </row>
    <row r="33" spans="2:42" x14ac:dyDescent="0.2">
      <c r="B33" s="54" t="s">
        <v>79</v>
      </c>
      <c r="C33" s="23" t="s">
        <v>81</v>
      </c>
      <c r="D33" s="55">
        <v>3</v>
      </c>
      <c r="E33" s="56" t="s">
        <v>51</v>
      </c>
      <c r="F33" s="24" t="s">
        <v>53</v>
      </c>
      <c r="G33" s="24" t="s">
        <v>51</v>
      </c>
      <c r="H33" s="24" t="s">
        <v>51</v>
      </c>
      <c r="I33" s="24" t="s">
        <v>50</v>
      </c>
      <c r="J33" s="24" t="s">
        <v>51</v>
      </c>
      <c r="K33" s="57" t="s">
        <v>51</v>
      </c>
      <c r="L33" s="58">
        <v>452849.2</v>
      </c>
      <c r="M33" s="26">
        <v>0</v>
      </c>
      <c r="N33" s="26">
        <v>452849.2</v>
      </c>
      <c r="O33" s="26">
        <v>377375</v>
      </c>
      <c r="P33" s="59">
        <v>0.83333333333333337</v>
      </c>
      <c r="Q33" s="58">
        <v>377375</v>
      </c>
      <c r="R33" s="26">
        <f>L33-Q33</f>
        <v>75474.200000000012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34"/>
      <c r="AP33" s="61">
        <v>377375</v>
      </c>
    </row>
    <row r="34" spans="2:42" x14ac:dyDescent="0.2">
      <c r="B34" s="54" t="s">
        <v>79</v>
      </c>
      <c r="C34" s="23" t="s">
        <v>82</v>
      </c>
      <c r="D34" s="55">
        <v>2</v>
      </c>
      <c r="E34" s="56" t="s">
        <v>50</v>
      </c>
      <c r="F34" s="24" t="s">
        <v>53</v>
      </c>
      <c r="G34" s="24" t="s">
        <v>51</v>
      </c>
      <c r="H34" s="24" t="s">
        <v>51</v>
      </c>
      <c r="I34" s="24" t="s">
        <v>50</v>
      </c>
      <c r="J34" s="24" t="s">
        <v>51</v>
      </c>
      <c r="K34" s="57" t="s">
        <v>51</v>
      </c>
      <c r="L34" s="58">
        <v>111863</v>
      </c>
      <c r="M34" s="26">
        <v>38137</v>
      </c>
      <c r="N34" s="26">
        <v>150000</v>
      </c>
      <c r="O34" s="26">
        <v>100000</v>
      </c>
      <c r="P34" s="59">
        <v>0.66666666666666663</v>
      </c>
      <c r="Q34" s="58">
        <v>100000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34"/>
      <c r="AP34" s="61">
        <v>100000</v>
      </c>
    </row>
    <row r="35" spans="2:42" x14ac:dyDescent="0.2">
      <c r="B35" s="54" t="s">
        <v>79</v>
      </c>
      <c r="C35" s="23" t="s">
        <v>83</v>
      </c>
      <c r="D35" s="55">
        <v>1</v>
      </c>
      <c r="E35" s="56" t="s">
        <v>51</v>
      </c>
      <c r="F35" s="24" t="s">
        <v>53</v>
      </c>
      <c r="G35" s="24" t="s">
        <v>50</v>
      </c>
      <c r="H35" s="24" t="s">
        <v>51</v>
      </c>
      <c r="I35" s="24" t="s">
        <v>51</v>
      </c>
      <c r="J35" s="24" t="s">
        <v>51</v>
      </c>
      <c r="K35" s="57" t="s">
        <v>51</v>
      </c>
      <c r="L35" s="58">
        <v>139120.20000000001</v>
      </c>
      <c r="M35" s="26">
        <v>10879.799999999988</v>
      </c>
      <c r="N35" s="26">
        <v>150000</v>
      </c>
      <c r="O35" s="26">
        <v>125000</v>
      </c>
      <c r="P35" s="59">
        <v>0.83333333333333337</v>
      </c>
      <c r="Q35" s="58">
        <v>125000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34"/>
      <c r="AP35" s="61">
        <v>125000</v>
      </c>
    </row>
    <row r="36" spans="2:42" x14ac:dyDescent="0.2">
      <c r="B36" s="54" t="s">
        <v>79</v>
      </c>
      <c r="C36" s="23" t="s">
        <v>84</v>
      </c>
      <c r="D36" s="55">
        <v>2</v>
      </c>
      <c r="E36" s="56" t="s">
        <v>51</v>
      </c>
      <c r="F36" s="24" t="s">
        <v>53</v>
      </c>
      <c r="G36" s="24" t="s">
        <v>51</v>
      </c>
      <c r="H36" s="24" t="s">
        <v>51</v>
      </c>
      <c r="I36" s="24" t="s">
        <v>51</v>
      </c>
      <c r="J36" s="24" t="s">
        <v>51</v>
      </c>
      <c r="K36" s="57" t="s">
        <v>51</v>
      </c>
      <c r="L36" s="58">
        <v>132305.9</v>
      </c>
      <c r="M36" s="26">
        <v>17694.100000000006</v>
      </c>
      <c r="N36" s="26">
        <v>150000</v>
      </c>
      <c r="O36" s="26">
        <v>150000</v>
      </c>
      <c r="P36" s="59">
        <v>1</v>
      </c>
      <c r="Q36" s="58">
        <v>132261</v>
      </c>
      <c r="R36" s="26">
        <v>17739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34"/>
      <c r="AP36" s="61">
        <v>150000</v>
      </c>
    </row>
    <row r="37" spans="2:42" x14ac:dyDescent="0.2">
      <c r="B37" s="54" t="s">
        <v>79</v>
      </c>
      <c r="C37" s="23" t="s">
        <v>85</v>
      </c>
      <c r="D37" s="55">
        <v>1</v>
      </c>
      <c r="E37" s="56" t="s">
        <v>51</v>
      </c>
      <c r="F37" s="24" t="s">
        <v>53</v>
      </c>
      <c r="G37" s="24" t="s">
        <v>51</v>
      </c>
      <c r="H37" s="24" t="s">
        <v>51</v>
      </c>
      <c r="I37" s="24" t="s">
        <v>50</v>
      </c>
      <c r="J37" s="24" t="s">
        <v>51</v>
      </c>
      <c r="K37" s="57" t="s">
        <v>51</v>
      </c>
      <c r="L37" s="58">
        <v>49117.2</v>
      </c>
      <c r="M37" s="26">
        <v>100882.8</v>
      </c>
      <c r="N37" s="26">
        <v>150000</v>
      </c>
      <c r="O37" s="26">
        <v>125000</v>
      </c>
      <c r="P37" s="59">
        <v>0.83333333333333337</v>
      </c>
      <c r="Q37" s="58">
        <v>49102</v>
      </c>
      <c r="R37" s="26">
        <v>0</v>
      </c>
      <c r="S37" s="26">
        <v>0</v>
      </c>
      <c r="T37" s="26">
        <v>16306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26">
        <v>0</v>
      </c>
      <c r="AK37" s="26">
        <v>0</v>
      </c>
      <c r="AL37" s="26">
        <v>0</v>
      </c>
      <c r="AM37" s="26">
        <v>0</v>
      </c>
      <c r="AN37" s="26">
        <v>59592</v>
      </c>
      <c r="AO37" s="34"/>
      <c r="AP37" s="61">
        <v>125000</v>
      </c>
    </row>
    <row r="38" spans="2:42" x14ac:dyDescent="0.2">
      <c r="B38" s="54" t="s">
        <v>79</v>
      </c>
      <c r="C38" s="23" t="s">
        <v>86</v>
      </c>
      <c r="D38" s="55">
        <v>1</v>
      </c>
      <c r="E38" s="56" t="s">
        <v>51</v>
      </c>
      <c r="F38" s="24" t="s">
        <v>53</v>
      </c>
      <c r="G38" s="24" t="s">
        <v>51</v>
      </c>
      <c r="H38" s="24" t="s">
        <v>51</v>
      </c>
      <c r="I38" s="24" t="s">
        <v>51</v>
      </c>
      <c r="J38" s="24" t="s">
        <v>51</v>
      </c>
      <c r="K38" s="57" t="s">
        <v>51</v>
      </c>
      <c r="L38" s="58">
        <v>145934.5</v>
      </c>
      <c r="M38" s="26">
        <v>4065.5</v>
      </c>
      <c r="N38" s="26">
        <v>150000</v>
      </c>
      <c r="O38" s="26">
        <v>150000</v>
      </c>
      <c r="P38" s="59">
        <v>1</v>
      </c>
      <c r="Q38" s="58">
        <v>145884</v>
      </c>
      <c r="R38" s="26">
        <v>0</v>
      </c>
      <c r="S38" s="26">
        <v>0</v>
      </c>
      <c r="T38" s="26">
        <v>1337</v>
      </c>
      <c r="U38" s="26">
        <v>2779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34" t="s">
        <v>60</v>
      </c>
      <c r="AP38" s="61">
        <v>150000</v>
      </c>
    </row>
    <row r="39" spans="2:42" x14ac:dyDescent="0.2">
      <c r="B39" s="54" t="s">
        <v>79</v>
      </c>
      <c r="C39" s="23" t="s">
        <v>87</v>
      </c>
      <c r="D39" s="55">
        <v>4</v>
      </c>
      <c r="E39" s="56" t="s">
        <v>51</v>
      </c>
      <c r="F39" s="24" t="s">
        <v>53</v>
      </c>
      <c r="G39" s="24" t="s">
        <v>51</v>
      </c>
      <c r="H39" s="24" t="s">
        <v>51</v>
      </c>
      <c r="I39" s="24" t="s">
        <v>51</v>
      </c>
      <c r="J39" s="24" t="s">
        <v>51</v>
      </c>
      <c r="K39" s="57" t="s">
        <v>51</v>
      </c>
      <c r="L39" s="58">
        <v>300100.40000000002</v>
      </c>
      <c r="M39" s="26">
        <v>0</v>
      </c>
      <c r="N39" s="26">
        <v>300100.40000000002</v>
      </c>
      <c r="O39" s="26">
        <v>300101</v>
      </c>
      <c r="P39" s="59">
        <v>1</v>
      </c>
      <c r="Q39" s="58">
        <v>300101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34"/>
      <c r="AP39" s="61">
        <v>300101</v>
      </c>
    </row>
    <row r="40" spans="2:42" x14ac:dyDescent="0.2">
      <c r="B40" s="54" t="s">
        <v>79</v>
      </c>
      <c r="C40" s="23" t="s">
        <v>88</v>
      </c>
      <c r="D40" s="55">
        <v>1</v>
      </c>
      <c r="E40" s="56" t="s">
        <v>51</v>
      </c>
      <c r="F40" s="24" t="s">
        <v>53</v>
      </c>
      <c r="G40" s="24" t="s">
        <v>50</v>
      </c>
      <c r="H40" s="24" t="s">
        <v>50</v>
      </c>
      <c r="I40" s="24" t="s">
        <v>50</v>
      </c>
      <c r="J40" s="24" t="s">
        <v>51</v>
      </c>
      <c r="K40" s="57" t="s">
        <v>51</v>
      </c>
      <c r="L40" s="58">
        <v>90003</v>
      </c>
      <c r="M40" s="26">
        <v>59997</v>
      </c>
      <c r="N40" s="26">
        <v>150000</v>
      </c>
      <c r="O40" s="26">
        <v>66667</v>
      </c>
      <c r="P40" s="59">
        <v>0.44444444444444436</v>
      </c>
      <c r="Q40" s="58">
        <v>66667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34"/>
      <c r="AP40" s="61">
        <v>66667</v>
      </c>
    </row>
    <row r="41" spans="2:42" x14ac:dyDescent="0.2">
      <c r="B41" s="54" t="s">
        <v>89</v>
      </c>
      <c r="C41" s="23" t="s">
        <v>90</v>
      </c>
      <c r="D41" s="55">
        <v>4</v>
      </c>
      <c r="E41" s="56" t="s">
        <v>51</v>
      </c>
      <c r="F41" s="24" t="s">
        <v>51</v>
      </c>
      <c r="G41" s="24" t="s">
        <v>50</v>
      </c>
      <c r="H41" s="24" t="s">
        <v>51</v>
      </c>
      <c r="I41" s="24" t="s">
        <v>50</v>
      </c>
      <c r="J41" s="24" t="s">
        <v>51</v>
      </c>
      <c r="K41" s="57" t="s">
        <v>51</v>
      </c>
      <c r="L41" s="58">
        <v>0</v>
      </c>
      <c r="M41" s="26">
        <v>1033674.4570000002</v>
      </c>
      <c r="N41" s="26">
        <v>1033674.4570000002</v>
      </c>
      <c r="O41" s="26">
        <v>723573</v>
      </c>
      <c r="P41" s="59">
        <v>0.70000000000000007</v>
      </c>
      <c r="Q41" s="58">
        <v>0</v>
      </c>
      <c r="R41" s="26">
        <v>0</v>
      </c>
      <c r="S41" s="26">
        <v>0</v>
      </c>
      <c r="T41" s="26">
        <v>449202</v>
      </c>
      <c r="U41" s="26">
        <v>256442</v>
      </c>
      <c r="V41" s="26">
        <v>0</v>
      </c>
      <c r="W41" s="26">
        <v>17930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34"/>
      <c r="AP41" s="61">
        <v>723574</v>
      </c>
    </row>
    <row r="42" spans="2:42" x14ac:dyDescent="0.2">
      <c r="B42" s="54" t="s">
        <v>89</v>
      </c>
      <c r="C42" s="23" t="s">
        <v>91</v>
      </c>
      <c r="D42" s="55">
        <v>3</v>
      </c>
      <c r="E42" s="56" t="s">
        <v>51</v>
      </c>
      <c r="F42" s="24" t="s">
        <v>53</v>
      </c>
      <c r="G42" s="24" t="s">
        <v>50</v>
      </c>
      <c r="H42" s="24" t="s">
        <v>50</v>
      </c>
      <c r="I42" s="24" t="s">
        <v>50</v>
      </c>
      <c r="J42" s="24" t="s">
        <v>51</v>
      </c>
      <c r="K42" s="57" t="s">
        <v>51</v>
      </c>
      <c r="L42" s="58">
        <v>0</v>
      </c>
      <c r="M42" s="26">
        <v>223906.90000000002</v>
      </c>
      <c r="N42" s="26">
        <v>223906.90000000002</v>
      </c>
      <c r="O42" s="26">
        <v>99515</v>
      </c>
      <c r="P42" s="59">
        <v>0.44444444444444448</v>
      </c>
      <c r="Q42" s="58">
        <v>0</v>
      </c>
      <c r="R42" s="26">
        <v>0</v>
      </c>
      <c r="S42" s="26">
        <v>0</v>
      </c>
      <c r="T42" s="26">
        <v>86926</v>
      </c>
      <c r="U42" s="26">
        <v>11009</v>
      </c>
      <c r="V42" s="26">
        <v>0</v>
      </c>
      <c r="W42" s="26">
        <v>1580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34"/>
      <c r="AP42" s="61">
        <v>99515</v>
      </c>
    </row>
    <row r="43" spans="2:42" x14ac:dyDescent="0.2">
      <c r="B43" s="54" t="s">
        <v>89</v>
      </c>
      <c r="C43" s="23" t="s">
        <v>92</v>
      </c>
      <c r="D43" s="55">
        <v>3</v>
      </c>
      <c r="E43" s="56" t="s">
        <v>51</v>
      </c>
      <c r="F43" s="24" t="s">
        <v>53</v>
      </c>
      <c r="G43" s="24" t="s">
        <v>50</v>
      </c>
      <c r="H43" s="24" t="s">
        <v>51</v>
      </c>
      <c r="I43" s="24" t="s">
        <v>50</v>
      </c>
      <c r="J43" s="24" t="s">
        <v>51</v>
      </c>
      <c r="K43" s="57" t="s">
        <v>51</v>
      </c>
      <c r="L43" s="58">
        <v>0</v>
      </c>
      <c r="M43" s="26">
        <v>320427.10000000003</v>
      </c>
      <c r="N43" s="26">
        <v>320427.10000000003</v>
      </c>
      <c r="O43" s="26">
        <v>213619</v>
      </c>
      <c r="P43" s="59">
        <v>0.66666666666666663</v>
      </c>
      <c r="Q43" s="58">
        <v>0</v>
      </c>
      <c r="R43" s="26">
        <v>0</v>
      </c>
      <c r="S43" s="26">
        <v>0</v>
      </c>
      <c r="T43" s="26">
        <v>213619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34"/>
      <c r="AP43" s="61">
        <v>213619</v>
      </c>
    </row>
    <row r="44" spans="2:42" x14ac:dyDescent="0.2">
      <c r="B44" s="54" t="s">
        <v>93</v>
      </c>
      <c r="C44" s="23" t="s">
        <v>94</v>
      </c>
      <c r="D44" s="55">
        <v>1</v>
      </c>
      <c r="E44" s="56" t="s">
        <v>53</v>
      </c>
      <c r="F44" s="24" t="s">
        <v>51</v>
      </c>
      <c r="G44" s="24" t="s">
        <v>51</v>
      </c>
      <c r="H44" s="24" t="s">
        <v>50</v>
      </c>
      <c r="I44" s="24" t="s">
        <v>50</v>
      </c>
      <c r="J44" s="24" t="s">
        <v>53</v>
      </c>
      <c r="K44" s="57" t="s">
        <v>51</v>
      </c>
      <c r="L44" s="58">
        <v>0</v>
      </c>
      <c r="M44" s="26">
        <v>474292.74500000011</v>
      </c>
      <c r="N44" s="26">
        <v>474292.74500000011</v>
      </c>
      <c r="O44" s="26">
        <v>189718</v>
      </c>
      <c r="P44" s="59">
        <v>0.39999999999999997</v>
      </c>
      <c r="Q44" s="58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189718</v>
      </c>
      <c r="AO44" s="34"/>
      <c r="AP44" s="61">
        <v>189718</v>
      </c>
    </row>
    <row r="45" spans="2:42" x14ac:dyDescent="0.2">
      <c r="B45" s="54" t="s">
        <v>93</v>
      </c>
      <c r="C45" s="23" t="s">
        <v>95</v>
      </c>
      <c r="D45" s="55">
        <v>2</v>
      </c>
      <c r="E45" s="56" t="s">
        <v>51</v>
      </c>
      <c r="F45" s="24" t="s">
        <v>53</v>
      </c>
      <c r="G45" s="24" t="s">
        <v>51</v>
      </c>
      <c r="H45" s="24" t="s">
        <v>50</v>
      </c>
      <c r="I45" s="24" t="s">
        <v>50</v>
      </c>
      <c r="J45" s="24" t="s">
        <v>51</v>
      </c>
      <c r="K45" s="57" t="s">
        <v>51</v>
      </c>
      <c r="L45" s="58">
        <v>120503</v>
      </c>
      <c r="M45" s="26">
        <v>29497</v>
      </c>
      <c r="N45" s="26">
        <v>150000</v>
      </c>
      <c r="O45" s="26">
        <v>91667</v>
      </c>
      <c r="P45" s="59">
        <v>0.61111111111111105</v>
      </c>
      <c r="Q45" s="58">
        <v>91667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34"/>
      <c r="AP45" s="61">
        <v>91667</v>
      </c>
    </row>
    <row r="46" spans="2:42" x14ac:dyDescent="0.2">
      <c r="B46" s="54" t="s">
        <v>93</v>
      </c>
      <c r="C46" s="23" t="s">
        <v>96</v>
      </c>
      <c r="D46" s="55">
        <v>4</v>
      </c>
      <c r="E46" s="56" t="s">
        <v>51</v>
      </c>
      <c r="F46" s="24" t="s">
        <v>53</v>
      </c>
      <c r="G46" s="24" t="s">
        <v>51</v>
      </c>
      <c r="H46" s="24" t="s">
        <v>51</v>
      </c>
      <c r="I46" s="24" t="s">
        <v>50</v>
      </c>
      <c r="J46" s="24" t="s">
        <v>51</v>
      </c>
      <c r="K46" s="57" t="s">
        <v>51</v>
      </c>
      <c r="L46" s="58">
        <v>235268.9</v>
      </c>
      <c r="M46" s="26">
        <v>0</v>
      </c>
      <c r="N46" s="26">
        <v>235268.9</v>
      </c>
      <c r="O46" s="26">
        <v>196058</v>
      </c>
      <c r="P46" s="59">
        <v>0.83333333333333326</v>
      </c>
      <c r="Q46" s="58">
        <v>196058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34"/>
      <c r="AP46" s="61">
        <v>196058</v>
      </c>
    </row>
    <row r="47" spans="2:42" x14ac:dyDescent="0.2">
      <c r="B47" s="54" t="s">
        <v>93</v>
      </c>
      <c r="C47" s="23" t="s">
        <v>97</v>
      </c>
      <c r="D47" s="55">
        <v>2</v>
      </c>
      <c r="E47" s="56" t="s">
        <v>51</v>
      </c>
      <c r="F47" s="24" t="s">
        <v>53</v>
      </c>
      <c r="G47" s="24" t="s">
        <v>51</v>
      </c>
      <c r="H47" s="24" t="s">
        <v>51</v>
      </c>
      <c r="I47" s="24" t="s">
        <v>51</v>
      </c>
      <c r="J47" s="24" t="s">
        <v>51</v>
      </c>
      <c r="K47" s="57" t="s">
        <v>51</v>
      </c>
      <c r="L47" s="58">
        <v>120503</v>
      </c>
      <c r="M47" s="26">
        <v>29497</v>
      </c>
      <c r="N47" s="26">
        <v>150000</v>
      </c>
      <c r="O47" s="26">
        <v>150000</v>
      </c>
      <c r="P47" s="59">
        <v>1</v>
      </c>
      <c r="Q47" s="58">
        <v>120467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2296</v>
      </c>
      <c r="Y47" s="26">
        <v>0</v>
      </c>
      <c r="Z47" s="26">
        <v>0</v>
      </c>
      <c r="AA47" s="26">
        <v>6363</v>
      </c>
      <c r="AB47" s="26">
        <v>5404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15470</v>
      </c>
      <c r="AO47" s="34"/>
      <c r="AP47" s="61">
        <v>150000</v>
      </c>
    </row>
    <row r="48" spans="2:42" x14ac:dyDescent="0.2">
      <c r="B48" s="54" t="s">
        <v>93</v>
      </c>
      <c r="C48" s="23" t="s">
        <v>98</v>
      </c>
      <c r="D48" s="55">
        <v>1</v>
      </c>
      <c r="E48" s="56" t="s">
        <v>51</v>
      </c>
      <c r="F48" s="24" t="s">
        <v>53</v>
      </c>
      <c r="G48" s="24" t="s">
        <v>51</v>
      </c>
      <c r="H48" s="24" t="s">
        <v>51</v>
      </c>
      <c r="I48" s="24" t="s">
        <v>50</v>
      </c>
      <c r="J48" s="24" t="s">
        <v>51</v>
      </c>
      <c r="K48" s="57" t="s">
        <v>51</v>
      </c>
      <c r="L48" s="58">
        <v>87508.7</v>
      </c>
      <c r="M48" s="26">
        <v>62491.3</v>
      </c>
      <c r="N48" s="26">
        <v>150000</v>
      </c>
      <c r="O48" s="26">
        <v>125000</v>
      </c>
      <c r="P48" s="59">
        <v>0.83333333333333337</v>
      </c>
      <c r="Q48" s="58">
        <v>87479</v>
      </c>
      <c r="R48" s="26">
        <v>0</v>
      </c>
      <c r="S48" s="26">
        <v>0</v>
      </c>
      <c r="T48" s="26">
        <v>4240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1065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32216</v>
      </c>
      <c r="AO48" s="34"/>
      <c r="AP48" s="61">
        <v>125000</v>
      </c>
    </row>
    <row r="49" spans="2:42" x14ac:dyDescent="0.2">
      <c r="B49" s="54" t="s">
        <v>93</v>
      </c>
      <c r="C49" s="23" t="s">
        <v>99</v>
      </c>
      <c r="D49" s="55">
        <v>4</v>
      </c>
      <c r="E49" s="56" t="s">
        <v>51</v>
      </c>
      <c r="F49" s="24" t="s">
        <v>53</v>
      </c>
      <c r="G49" s="24" t="s">
        <v>50</v>
      </c>
      <c r="H49" s="24" t="s">
        <v>50</v>
      </c>
      <c r="I49" s="24" t="s">
        <v>50</v>
      </c>
      <c r="J49" s="24" t="s">
        <v>51</v>
      </c>
      <c r="K49" s="57" t="s">
        <v>51</v>
      </c>
      <c r="L49" s="58">
        <v>355771.9</v>
      </c>
      <c r="M49" s="26">
        <v>0</v>
      </c>
      <c r="N49" s="26">
        <v>355771.9</v>
      </c>
      <c r="O49" s="26">
        <v>158121</v>
      </c>
      <c r="P49" s="59">
        <v>0.44444444444444436</v>
      </c>
      <c r="Q49" s="58">
        <v>158121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34"/>
      <c r="AP49" s="61">
        <v>158121</v>
      </c>
    </row>
    <row r="50" spans="2:42" x14ac:dyDescent="0.2">
      <c r="B50" s="54" t="s">
        <v>93</v>
      </c>
      <c r="C50" s="23" t="s">
        <v>100</v>
      </c>
      <c r="D50" s="55">
        <v>4</v>
      </c>
      <c r="E50" s="56" t="s">
        <v>51</v>
      </c>
      <c r="F50" s="24" t="s">
        <v>53</v>
      </c>
      <c r="G50" s="24" t="s">
        <v>50</v>
      </c>
      <c r="H50" s="24" t="s">
        <v>51</v>
      </c>
      <c r="I50" s="24" t="s">
        <v>50</v>
      </c>
      <c r="J50" s="24" t="s">
        <v>51</v>
      </c>
      <c r="K50" s="57" t="s">
        <v>51</v>
      </c>
      <c r="L50" s="58">
        <v>295520.40000000002</v>
      </c>
      <c r="M50" s="26">
        <v>0</v>
      </c>
      <c r="N50" s="26">
        <v>295520.40000000002</v>
      </c>
      <c r="O50" s="26">
        <v>197014</v>
      </c>
      <c r="P50" s="59">
        <v>0.66666666666666663</v>
      </c>
      <c r="Q50" s="58">
        <v>197014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34"/>
      <c r="AP50" s="61">
        <v>197014</v>
      </c>
    </row>
    <row r="51" spans="2:42" x14ac:dyDescent="0.2">
      <c r="B51" s="54" t="s">
        <v>93</v>
      </c>
      <c r="C51" s="23" t="s">
        <v>101</v>
      </c>
      <c r="D51" s="55">
        <v>3</v>
      </c>
      <c r="E51" s="56" t="s">
        <v>51</v>
      </c>
      <c r="F51" s="24" t="s">
        <v>53</v>
      </c>
      <c r="G51" s="24" t="s">
        <v>51</v>
      </c>
      <c r="H51" s="24" t="s">
        <v>51</v>
      </c>
      <c r="I51" s="24" t="s">
        <v>50</v>
      </c>
      <c r="J51" s="24" t="s">
        <v>51</v>
      </c>
      <c r="K51" s="57" t="s">
        <v>51</v>
      </c>
      <c r="L51" s="58">
        <v>886561.2</v>
      </c>
      <c r="M51" s="26">
        <v>0</v>
      </c>
      <c r="N51" s="26">
        <v>886561.2</v>
      </c>
      <c r="O51" s="26">
        <v>738801</v>
      </c>
      <c r="P51" s="59">
        <v>0.83333333333333337</v>
      </c>
      <c r="Q51" s="58">
        <v>738801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34"/>
      <c r="AP51" s="61">
        <v>738801</v>
      </c>
    </row>
    <row r="52" spans="2:42" x14ac:dyDescent="0.2">
      <c r="B52" s="54" t="s">
        <v>93</v>
      </c>
      <c r="C52" s="23" t="s">
        <v>102</v>
      </c>
      <c r="D52" s="55">
        <v>2</v>
      </c>
      <c r="E52" s="56" t="s">
        <v>51</v>
      </c>
      <c r="F52" s="24" t="s">
        <v>53</v>
      </c>
      <c r="G52" s="24" t="s">
        <v>51</v>
      </c>
      <c r="H52" s="24" t="s">
        <v>51</v>
      </c>
      <c r="I52" s="24" t="s">
        <v>51</v>
      </c>
      <c r="J52" s="24" t="s">
        <v>51</v>
      </c>
      <c r="K52" s="57" t="s">
        <v>51</v>
      </c>
      <c r="L52" s="58">
        <v>67065.8</v>
      </c>
      <c r="M52" s="26">
        <v>82934.2</v>
      </c>
      <c r="N52" s="26">
        <v>150000</v>
      </c>
      <c r="O52" s="26">
        <v>150000</v>
      </c>
      <c r="P52" s="59">
        <v>1</v>
      </c>
      <c r="Q52" s="58">
        <v>67045</v>
      </c>
      <c r="R52" s="26">
        <v>0</v>
      </c>
      <c r="S52" s="26">
        <v>0</v>
      </c>
      <c r="T52" s="26">
        <v>18360</v>
      </c>
      <c r="U52" s="26">
        <v>6240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2770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55585</v>
      </c>
      <c r="AO52" s="34"/>
      <c r="AP52" s="61">
        <v>150000</v>
      </c>
    </row>
    <row r="53" spans="2:42" x14ac:dyDescent="0.2">
      <c r="B53" s="54" t="s">
        <v>93</v>
      </c>
      <c r="C53" s="23" t="s">
        <v>103</v>
      </c>
      <c r="D53" s="55">
        <v>1</v>
      </c>
      <c r="E53" s="56" t="s">
        <v>51</v>
      </c>
      <c r="F53" s="24" t="s">
        <v>53</v>
      </c>
      <c r="G53" s="24" t="s">
        <v>50</v>
      </c>
      <c r="H53" s="24" t="s">
        <v>50</v>
      </c>
      <c r="I53" s="24" t="s">
        <v>50</v>
      </c>
      <c r="J53" s="24" t="s">
        <v>51</v>
      </c>
      <c r="K53" s="57" t="s">
        <v>51</v>
      </c>
      <c r="L53" s="58">
        <v>168203.1</v>
      </c>
      <c r="M53" s="26">
        <v>0</v>
      </c>
      <c r="N53" s="26">
        <v>168203.1</v>
      </c>
      <c r="O53" s="26">
        <v>74757</v>
      </c>
      <c r="P53" s="59">
        <v>0.44444444444444442</v>
      </c>
      <c r="Q53" s="58">
        <v>74757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34"/>
      <c r="AP53" s="61">
        <v>74757</v>
      </c>
    </row>
    <row r="54" spans="2:42" x14ac:dyDescent="0.2">
      <c r="B54" s="54" t="s">
        <v>93</v>
      </c>
      <c r="C54" s="23" t="s">
        <v>104</v>
      </c>
      <c r="D54" s="55">
        <v>2</v>
      </c>
      <c r="E54" s="56" t="s">
        <v>50</v>
      </c>
      <c r="F54" s="24" t="s">
        <v>53</v>
      </c>
      <c r="G54" s="24" t="s">
        <v>51</v>
      </c>
      <c r="H54" s="24" t="s">
        <v>50</v>
      </c>
      <c r="I54" s="24" t="s">
        <v>50</v>
      </c>
      <c r="J54" s="24" t="s">
        <v>51</v>
      </c>
      <c r="K54" s="57" t="s">
        <v>51</v>
      </c>
      <c r="L54" s="58">
        <v>80694.399999999994</v>
      </c>
      <c r="M54" s="26">
        <v>69305.600000000006</v>
      </c>
      <c r="N54" s="26">
        <v>150000</v>
      </c>
      <c r="O54" s="26">
        <v>66667</v>
      </c>
      <c r="P54" s="59">
        <v>0.44444444444444436</v>
      </c>
      <c r="Q54" s="58">
        <v>66667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34"/>
      <c r="AP54" s="61">
        <v>66667</v>
      </c>
    </row>
    <row r="55" spans="2:42" x14ac:dyDescent="0.2">
      <c r="B55" s="54" t="s">
        <v>93</v>
      </c>
      <c r="C55" s="23" t="s">
        <v>105</v>
      </c>
      <c r="D55" s="55">
        <v>2</v>
      </c>
      <c r="E55" s="56" t="s">
        <v>51</v>
      </c>
      <c r="F55" s="24" t="s">
        <v>53</v>
      </c>
      <c r="G55" s="24" t="s">
        <v>51</v>
      </c>
      <c r="H55" s="24" t="s">
        <v>51</v>
      </c>
      <c r="I55" s="24" t="s">
        <v>50</v>
      </c>
      <c r="J55" s="24" t="s">
        <v>51</v>
      </c>
      <c r="K55" s="57" t="s">
        <v>51</v>
      </c>
      <c r="L55" s="58">
        <v>67065.8</v>
      </c>
      <c r="M55" s="26">
        <v>82934.2</v>
      </c>
      <c r="N55" s="26">
        <v>150000</v>
      </c>
      <c r="O55" s="26">
        <v>125000</v>
      </c>
      <c r="P55" s="59">
        <v>0.83333333333333337</v>
      </c>
      <c r="Q55" s="58">
        <v>67045</v>
      </c>
      <c r="R55" s="26">
        <v>11100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1692</v>
      </c>
      <c r="AB55" s="26">
        <v>2374</v>
      </c>
      <c r="AC55" s="26">
        <v>0</v>
      </c>
      <c r="AD55" s="26">
        <v>0</v>
      </c>
      <c r="AE55" s="26">
        <v>11100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22250</v>
      </c>
      <c r="AM55" s="26">
        <v>0</v>
      </c>
      <c r="AN55" s="26">
        <v>9439</v>
      </c>
      <c r="AO55" s="34" t="s">
        <v>60</v>
      </c>
      <c r="AP55" s="61">
        <v>125000</v>
      </c>
    </row>
    <row r="56" spans="2:42" x14ac:dyDescent="0.2">
      <c r="B56" s="54" t="s">
        <v>106</v>
      </c>
      <c r="C56" s="23" t="s">
        <v>107</v>
      </c>
      <c r="D56" s="55">
        <v>1</v>
      </c>
      <c r="E56" s="56" t="s">
        <v>53</v>
      </c>
      <c r="F56" s="24" t="s">
        <v>50</v>
      </c>
      <c r="G56" s="24" t="s">
        <v>53</v>
      </c>
      <c r="H56" s="24" t="s">
        <v>53</v>
      </c>
      <c r="I56" s="24" t="s">
        <v>53</v>
      </c>
      <c r="J56" s="24" t="s">
        <v>53</v>
      </c>
      <c r="K56" s="62" t="s">
        <v>53</v>
      </c>
      <c r="L56" s="58">
        <v>0</v>
      </c>
      <c r="M56" s="26">
        <v>150000</v>
      </c>
      <c r="N56" s="26">
        <v>150000</v>
      </c>
      <c r="O56" s="26">
        <v>0</v>
      </c>
      <c r="P56" s="59">
        <v>0</v>
      </c>
      <c r="Q56" s="58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34"/>
      <c r="AP56" s="61">
        <v>0</v>
      </c>
    </row>
    <row r="57" spans="2:42" x14ac:dyDescent="0.2">
      <c r="B57" s="54" t="s">
        <v>106</v>
      </c>
      <c r="C57" s="23" t="s">
        <v>108</v>
      </c>
      <c r="D57" s="55">
        <v>4</v>
      </c>
      <c r="E57" s="56" t="s">
        <v>51</v>
      </c>
      <c r="F57" s="24" t="s">
        <v>53</v>
      </c>
      <c r="G57" s="24" t="s">
        <v>50</v>
      </c>
      <c r="H57" s="24" t="s">
        <v>50</v>
      </c>
      <c r="I57" s="24" t="s">
        <v>50</v>
      </c>
      <c r="J57" s="24" t="s">
        <v>51</v>
      </c>
      <c r="K57" s="57" t="s">
        <v>51</v>
      </c>
      <c r="L57" s="58">
        <v>228454.6</v>
      </c>
      <c r="M57" s="26">
        <v>0</v>
      </c>
      <c r="N57" s="26">
        <v>228454.6</v>
      </c>
      <c r="O57" s="26">
        <v>101536</v>
      </c>
      <c r="P57" s="59">
        <v>0.44444444444444442</v>
      </c>
      <c r="Q57" s="58">
        <v>101536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34"/>
      <c r="AP57" s="61">
        <v>101536</v>
      </c>
    </row>
    <row r="58" spans="2:42" x14ac:dyDescent="0.2">
      <c r="B58" s="54" t="s">
        <v>106</v>
      </c>
      <c r="C58" s="23" t="s">
        <v>109</v>
      </c>
      <c r="D58" s="55">
        <v>4</v>
      </c>
      <c r="E58" s="56" t="s">
        <v>51</v>
      </c>
      <c r="F58" s="24" t="s">
        <v>53</v>
      </c>
      <c r="G58" s="24" t="s">
        <v>51</v>
      </c>
      <c r="H58" s="24" t="s">
        <v>51</v>
      </c>
      <c r="I58" s="24" t="s">
        <v>51</v>
      </c>
      <c r="J58" s="24" t="s">
        <v>51</v>
      </c>
      <c r="K58" s="57" t="s">
        <v>51</v>
      </c>
      <c r="L58" s="58">
        <v>221640.3</v>
      </c>
      <c r="M58" s="26">
        <v>0</v>
      </c>
      <c r="N58" s="26">
        <v>221640.3</v>
      </c>
      <c r="O58" s="26">
        <v>221641</v>
      </c>
      <c r="P58" s="59">
        <v>1</v>
      </c>
      <c r="Q58" s="58">
        <v>221641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34"/>
      <c r="AP58" s="61">
        <v>221641</v>
      </c>
    </row>
    <row r="59" spans="2:42" x14ac:dyDescent="0.2">
      <c r="B59" s="54" t="s">
        <v>106</v>
      </c>
      <c r="C59" s="23" t="s">
        <v>110</v>
      </c>
      <c r="D59" s="55">
        <v>4</v>
      </c>
      <c r="E59" s="56" t="s">
        <v>51</v>
      </c>
      <c r="F59" s="24" t="s">
        <v>53</v>
      </c>
      <c r="G59" s="24" t="s">
        <v>51</v>
      </c>
      <c r="H59" s="24" t="s">
        <v>51</v>
      </c>
      <c r="I59" s="24" t="s">
        <v>51</v>
      </c>
      <c r="J59" s="24" t="s">
        <v>51</v>
      </c>
      <c r="K59" s="57" t="s">
        <v>51</v>
      </c>
      <c r="L59" s="58">
        <v>530789.30000000005</v>
      </c>
      <c r="M59" s="26">
        <v>0</v>
      </c>
      <c r="N59" s="26">
        <v>530789.30000000005</v>
      </c>
      <c r="O59" s="26">
        <v>530790</v>
      </c>
      <c r="P59" s="59">
        <v>1</v>
      </c>
      <c r="Q59" s="58">
        <v>530790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34"/>
      <c r="AP59" s="61">
        <v>530790</v>
      </c>
    </row>
    <row r="60" spans="2:42" x14ac:dyDescent="0.2">
      <c r="B60" s="54" t="s">
        <v>106</v>
      </c>
      <c r="C60" s="23" t="s">
        <v>111</v>
      </c>
      <c r="D60" s="55">
        <v>4</v>
      </c>
      <c r="E60" s="56" t="s">
        <v>51</v>
      </c>
      <c r="F60" s="24" t="s">
        <v>53</v>
      </c>
      <c r="G60" s="24" t="s">
        <v>50</v>
      </c>
      <c r="H60" s="24" t="s">
        <v>51</v>
      </c>
      <c r="I60" s="24" t="s">
        <v>51</v>
      </c>
      <c r="J60" s="24" t="s">
        <v>51</v>
      </c>
      <c r="K60" s="57" t="s">
        <v>51</v>
      </c>
      <c r="L60" s="58">
        <v>214826</v>
      </c>
      <c r="M60" s="26">
        <v>0</v>
      </c>
      <c r="N60" s="26">
        <v>214826</v>
      </c>
      <c r="O60" s="26">
        <v>179022</v>
      </c>
      <c r="P60" s="59">
        <v>0.83333333333333337</v>
      </c>
      <c r="Q60" s="58">
        <v>179022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34"/>
      <c r="AP60" s="61">
        <v>179022</v>
      </c>
    </row>
    <row r="61" spans="2:42" x14ac:dyDescent="0.2">
      <c r="B61" s="54" t="s">
        <v>106</v>
      </c>
      <c r="C61" s="23" t="s">
        <v>112</v>
      </c>
      <c r="D61" s="55">
        <v>2</v>
      </c>
      <c r="E61" s="56" t="s">
        <v>51</v>
      </c>
      <c r="F61" s="24" t="s">
        <v>53</v>
      </c>
      <c r="G61" s="24" t="s">
        <v>50</v>
      </c>
      <c r="H61" s="24" t="s">
        <v>51</v>
      </c>
      <c r="I61" s="24" t="s">
        <v>50</v>
      </c>
      <c r="J61" s="24" t="s">
        <v>51</v>
      </c>
      <c r="K61" s="57" t="s">
        <v>51</v>
      </c>
      <c r="L61" s="58">
        <v>134131.6</v>
      </c>
      <c r="M61" s="26">
        <v>15868.399999999994</v>
      </c>
      <c r="N61" s="26">
        <v>150000</v>
      </c>
      <c r="O61" s="26">
        <v>100000</v>
      </c>
      <c r="P61" s="59">
        <v>0.66666666666666663</v>
      </c>
      <c r="Q61" s="58">
        <v>100000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34"/>
      <c r="AP61" s="61">
        <v>100000</v>
      </c>
    </row>
    <row r="62" spans="2:42" x14ac:dyDescent="0.2">
      <c r="B62" s="54" t="s">
        <v>106</v>
      </c>
      <c r="C62" s="23" t="s">
        <v>113</v>
      </c>
      <c r="D62" s="55">
        <v>2</v>
      </c>
      <c r="E62" s="56" t="s">
        <v>51</v>
      </c>
      <c r="F62" s="24" t="s">
        <v>53</v>
      </c>
      <c r="G62" s="24" t="s">
        <v>51</v>
      </c>
      <c r="H62" s="24" t="s">
        <v>51</v>
      </c>
      <c r="I62" s="24" t="s">
        <v>50</v>
      </c>
      <c r="J62" s="24" t="s">
        <v>51</v>
      </c>
      <c r="K62" s="57" t="s">
        <v>51</v>
      </c>
      <c r="L62" s="58">
        <v>140945.9</v>
      </c>
      <c r="M62" s="26">
        <v>9054.1000000000058</v>
      </c>
      <c r="N62" s="26">
        <v>150000</v>
      </c>
      <c r="O62" s="26">
        <v>125000</v>
      </c>
      <c r="P62" s="59">
        <v>0.83333333333333337</v>
      </c>
      <c r="Q62" s="58">
        <v>125000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34"/>
      <c r="AP62" s="61">
        <v>125000</v>
      </c>
    </row>
    <row r="63" spans="2:42" x14ac:dyDescent="0.2">
      <c r="B63" s="54" t="s">
        <v>106</v>
      </c>
      <c r="C63" s="23" t="s">
        <v>114</v>
      </c>
      <c r="D63" s="55">
        <v>4</v>
      </c>
      <c r="E63" s="56" t="s">
        <v>51</v>
      </c>
      <c r="F63" s="24" t="s">
        <v>53</v>
      </c>
      <c r="G63" s="24" t="s">
        <v>50</v>
      </c>
      <c r="H63" s="24" t="s">
        <v>51</v>
      </c>
      <c r="I63" s="24" t="s">
        <v>51</v>
      </c>
      <c r="J63" s="24" t="s">
        <v>51</v>
      </c>
      <c r="K63" s="57" t="s">
        <v>51</v>
      </c>
      <c r="L63" s="58">
        <v>127317.3</v>
      </c>
      <c r="M63" s="26">
        <v>22682.699999999997</v>
      </c>
      <c r="N63" s="26">
        <v>150000</v>
      </c>
      <c r="O63" s="26">
        <v>125000</v>
      </c>
      <c r="P63" s="59">
        <v>0.83333333333333337</v>
      </c>
      <c r="Q63" s="58">
        <v>125000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34"/>
      <c r="AP63" s="61">
        <v>125000</v>
      </c>
    </row>
    <row r="64" spans="2:42" x14ac:dyDescent="0.2">
      <c r="B64" s="54" t="s">
        <v>106</v>
      </c>
      <c r="C64" s="23" t="s">
        <v>115</v>
      </c>
      <c r="D64" s="55">
        <v>4</v>
      </c>
      <c r="E64" s="56" t="s">
        <v>51</v>
      </c>
      <c r="F64" s="24" t="s">
        <v>53</v>
      </c>
      <c r="G64" s="24" t="s">
        <v>50</v>
      </c>
      <c r="H64" s="24" t="s">
        <v>51</v>
      </c>
      <c r="I64" s="24" t="s">
        <v>51</v>
      </c>
      <c r="J64" s="24" t="s">
        <v>51</v>
      </c>
      <c r="K64" s="57" t="s">
        <v>51</v>
      </c>
      <c r="L64" s="58">
        <v>154574.5</v>
      </c>
      <c r="M64" s="26">
        <v>141619.65000000002</v>
      </c>
      <c r="N64" s="26">
        <v>296194.15000000002</v>
      </c>
      <c r="O64" s="26">
        <v>246829</v>
      </c>
      <c r="P64" s="59">
        <v>0.83333333333333337</v>
      </c>
      <c r="Q64" s="58">
        <v>154524</v>
      </c>
      <c r="R64" s="26">
        <v>0</v>
      </c>
      <c r="S64" s="26">
        <v>0</v>
      </c>
      <c r="T64" s="26">
        <v>30384</v>
      </c>
      <c r="U64" s="26">
        <v>57155</v>
      </c>
      <c r="V64" s="26">
        <v>4766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34"/>
      <c r="AP64" s="61">
        <v>246829</v>
      </c>
    </row>
    <row r="65" spans="1:42" x14ac:dyDescent="0.2">
      <c r="B65" s="54" t="s">
        <v>106</v>
      </c>
      <c r="C65" s="23" t="s">
        <v>116</v>
      </c>
      <c r="D65" s="55">
        <v>4</v>
      </c>
      <c r="E65" s="56" t="s">
        <v>51</v>
      </c>
      <c r="F65" s="24" t="s">
        <v>53</v>
      </c>
      <c r="G65" s="24" t="s">
        <v>51</v>
      </c>
      <c r="H65" s="24" t="s">
        <v>50</v>
      </c>
      <c r="I65" s="24" t="s">
        <v>50</v>
      </c>
      <c r="J65" s="24" t="s">
        <v>51</v>
      </c>
      <c r="K65" s="57" t="s">
        <v>51</v>
      </c>
      <c r="L65" s="58">
        <v>650215.1</v>
      </c>
      <c r="M65" s="26">
        <v>0</v>
      </c>
      <c r="N65" s="26">
        <v>650215.1</v>
      </c>
      <c r="O65" s="26">
        <v>397354</v>
      </c>
      <c r="P65" s="59">
        <v>0.61111111111111105</v>
      </c>
      <c r="Q65" s="58">
        <v>397354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34"/>
      <c r="AP65" s="61">
        <v>397354</v>
      </c>
    </row>
    <row r="66" spans="1:42" x14ac:dyDescent="0.2">
      <c r="B66" s="54" t="s">
        <v>106</v>
      </c>
      <c r="C66" s="23" t="s">
        <v>117</v>
      </c>
      <c r="D66" s="55">
        <v>2</v>
      </c>
      <c r="E66" s="56" t="s">
        <v>51</v>
      </c>
      <c r="F66" s="24" t="s">
        <v>53</v>
      </c>
      <c r="G66" s="24" t="s">
        <v>50</v>
      </c>
      <c r="H66" s="24" t="s">
        <v>51</v>
      </c>
      <c r="I66" s="24" t="s">
        <v>51</v>
      </c>
      <c r="J66" s="24" t="s">
        <v>51</v>
      </c>
      <c r="K66" s="57" t="s">
        <v>51</v>
      </c>
      <c r="L66" s="58">
        <v>140945.9</v>
      </c>
      <c r="M66" s="26">
        <v>9054.1000000000058</v>
      </c>
      <c r="N66" s="26">
        <v>150000</v>
      </c>
      <c r="O66" s="26">
        <v>125000</v>
      </c>
      <c r="P66" s="59">
        <v>0.83333333333333337</v>
      </c>
      <c r="Q66" s="58">
        <v>125000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34"/>
      <c r="AP66" s="61">
        <v>125000</v>
      </c>
    </row>
    <row r="67" spans="1:42" x14ac:dyDescent="0.2">
      <c r="B67" s="54" t="s">
        <v>106</v>
      </c>
      <c r="C67" s="23" t="s">
        <v>118</v>
      </c>
      <c r="D67" s="55">
        <v>2</v>
      </c>
      <c r="E67" s="56" t="s">
        <v>51</v>
      </c>
      <c r="F67" s="24" t="s">
        <v>53</v>
      </c>
      <c r="G67" s="24" t="s">
        <v>50</v>
      </c>
      <c r="H67" s="24" t="s">
        <v>51</v>
      </c>
      <c r="I67" s="24" t="s">
        <v>50</v>
      </c>
      <c r="J67" s="24" t="s">
        <v>51</v>
      </c>
      <c r="K67" s="57" t="s">
        <v>51</v>
      </c>
      <c r="L67" s="58">
        <v>127317.3</v>
      </c>
      <c r="M67" s="26">
        <v>22682.699999999997</v>
      </c>
      <c r="N67" s="26">
        <v>150000</v>
      </c>
      <c r="O67" s="26">
        <v>100000</v>
      </c>
      <c r="P67" s="59">
        <v>0.66666666666666663</v>
      </c>
      <c r="Q67" s="58">
        <v>100000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34"/>
      <c r="AP67" s="61">
        <v>100000</v>
      </c>
    </row>
    <row r="68" spans="1:42" x14ac:dyDescent="0.2">
      <c r="B68" s="54" t="s">
        <v>106</v>
      </c>
      <c r="C68" s="23" t="s">
        <v>119</v>
      </c>
      <c r="D68" s="55">
        <v>4</v>
      </c>
      <c r="E68" s="56" t="s">
        <v>51</v>
      </c>
      <c r="F68" s="24" t="s">
        <v>53</v>
      </c>
      <c r="G68" s="24" t="s">
        <v>51</v>
      </c>
      <c r="H68" s="24" t="s">
        <v>51</v>
      </c>
      <c r="I68" s="24" t="s">
        <v>51</v>
      </c>
      <c r="J68" s="24" t="s">
        <v>51</v>
      </c>
      <c r="K68" s="57" t="s">
        <v>51</v>
      </c>
      <c r="L68" s="58">
        <v>161388.79999999999</v>
      </c>
      <c r="M68" s="26">
        <v>0</v>
      </c>
      <c r="N68" s="26">
        <v>161388.79999999999</v>
      </c>
      <c r="O68" s="26">
        <v>161389</v>
      </c>
      <c r="P68" s="59">
        <v>1</v>
      </c>
      <c r="Q68" s="58">
        <v>161389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34"/>
      <c r="AP68" s="61">
        <v>161389</v>
      </c>
    </row>
    <row r="69" spans="1:42" x14ac:dyDescent="0.2">
      <c r="B69" s="54" t="s">
        <v>106</v>
      </c>
      <c r="C69" s="23" t="s">
        <v>120</v>
      </c>
      <c r="D69" s="55">
        <v>2</v>
      </c>
      <c r="E69" s="56" t="s">
        <v>51</v>
      </c>
      <c r="F69" s="24" t="s">
        <v>53</v>
      </c>
      <c r="G69" s="24" t="s">
        <v>51</v>
      </c>
      <c r="H69" s="24" t="s">
        <v>51</v>
      </c>
      <c r="I69" s="24" t="s">
        <v>50</v>
      </c>
      <c r="J69" s="24" t="s">
        <v>51</v>
      </c>
      <c r="K69" s="57" t="s">
        <v>51</v>
      </c>
      <c r="L69" s="58">
        <v>46622.9</v>
      </c>
      <c r="M69" s="26">
        <v>103377.1</v>
      </c>
      <c r="N69" s="26">
        <v>150000</v>
      </c>
      <c r="O69" s="26">
        <v>125000</v>
      </c>
      <c r="P69" s="59">
        <v>0.83333333333333337</v>
      </c>
      <c r="Q69" s="58">
        <v>46611</v>
      </c>
      <c r="R69" s="26">
        <v>0</v>
      </c>
      <c r="S69" s="26">
        <v>0</v>
      </c>
      <c r="T69" s="26">
        <v>33872</v>
      </c>
      <c r="U69" s="26">
        <v>32904</v>
      </c>
      <c r="V69" s="26">
        <v>8444</v>
      </c>
      <c r="W69" s="26">
        <v>3169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6">
        <v>0</v>
      </c>
      <c r="AO69" s="34"/>
      <c r="AP69" s="61">
        <v>125000</v>
      </c>
    </row>
    <row r="70" spans="1:42" x14ac:dyDescent="0.2">
      <c r="B70" s="54" t="s">
        <v>121</v>
      </c>
      <c r="C70" s="23" t="s">
        <v>122</v>
      </c>
      <c r="D70" s="55">
        <v>1</v>
      </c>
      <c r="E70" s="56" t="s">
        <v>50</v>
      </c>
      <c r="F70" s="24" t="s">
        <v>51</v>
      </c>
      <c r="G70" s="24" t="s">
        <v>50</v>
      </c>
      <c r="H70" s="24" t="s">
        <v>50</v>
      </c>
      <c r="I70" s="24" t="s">
        <v>50</v>
      </c>
      <c r="J70" s="24" t="s">
        <v>51</v>
      </c>
      <c r="K70" s="57" t="s">
        <v>51</v>
      </c>
      <c r="L70" s="58">
        <v>0</v>
      </c>
      <c r="M70" s="26">
        <v>150000</v>
      </c>
      <c r="N70" s="26">
        <v>150000</v>
      </c>
      <c r="O70" s="26">
        <v>52500</v>
      </c>
      <c r="P70" s="59">
        <v>0.35</v>
      </c>
      <c r="Q70" s="58">
        <v>0</v>
      </c>
      <c r="R70" s="26">
        <v>0</v>
      </c>
      <c r="S70" s="26">
        <v>0</v>
      </c>
      <c r="T70" s="26">
        <v>14277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3288</v>
      </c>
      <c r="AJ70" s="26">
        <v>5481</v>
      </c>
      <c r="AK70" s="26">
        <v>0</v>
      </c>
      <c r="AL70" s="26">
        <v>0</v>
      </c>
      <c r="AM70" s="26">
        <v>2504</v>
      </c>
      <c r="AN70" s="26">
        <v>26950</v>
      </c>
      <c r="AO70" s="34" t="s">
        <v>60</v>
      </c>
      <c r="AP70" s="61">
        <v>52500</v>
      </c>
    </row>
    <row r="71" spans="1:42" x14ac:dyDescent="0.2">
      <c r="B71" s="54" t="s">
        <v>121</v>
      </c>
      <c r="C71" s="23" t="s">
        <v>123</v>
      </c>
      <c r="D71" s="55">
        <v>1</v>
      </c>
      <c r="E71" s="56" t="s">
        <v>51</v>
      </c>
      <c r="F71" s="24" t="s">
        <v>53</v>
      </c>
      <c r="G71" s="24" t="s">
        <v>51</v>
      </c>
      <c r="H71" s="24" t="s">
        <v>51</v>
      </c>
      <c r="I71" s="24" t="s">
        <v>51</v>
      </c>
      <c r="J71" s="24" t="s">
        <v>51</v>
      </c>
      <c r="K71" s="57" t="s">
        <v>51</v>
      </c>
      <c r="L71" s="58">
        <v>0</v>
      </c>
      <c r="M71" s="26">
        <v>150000</v>
      </c>
      <c r="N71" s="26">
        <v>150000</v>
      </c>
      <c r="O71" s="26">
        <v>150000</v>
      </c>
      <c r="P71" s="59">
        <v>1</v>
      </c>
      <c r="Q71" s="58">
        <v>0</v>
      </c>
      <c r="R71" s="26">
        <v>0</v>
      </c>
      <c r="S71" s="26">
        <v>0</v>
      </c>
      <c r="T71" s="26">
        <v>150000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34"/>
      <c r="AP71" s="61">
        <v>150000</v>
      </c>
    </row>
    <row r="72" spans="1:42" x14ac:dyDescent="0.2">
      <c r="A72" s="121"/>
      <c r="B72" s="122" t="s">
        <v>124</v>
      </c>
      <c r="C72" s="123" t="s">
        <v>125</v>
      </c>
      <c r="D72" s="124">
        <v>3</v>
      </c>
      <c r="E72" s="125" t="s">
        <v>51</v>
      </c>
      <c r="F72" s="126" t="s">
        <v>50</v>
      </c>
      <c r="G72" s="126" t="s">
        <v>51</v>
      </c>
      <c r="H72" s="126" t="s">
        <v>50</v>
      </c>
      <c r="I72" s="126" t="s">
        <v>50</v>
      </c>
      <c r="J72" s="126" t="s">
        <v>51</v>
      </c>
      <c r="K72" s="127" t="s">
        <v>51</v>
      </c>
      <c r="L72" s="128">
        <v>1566548.7</v>
      </c>
      <c r="M72" s="129">
        <v>0</v>
      </c>
      <c r="N72" s="129">
        <v>1566548.7</v>
      </c>
      <c r="O72" s="129">
        <v>861602</v>
      </c>
      <c r="P72" s="130">
        <v>0.55000000000000004</v>
      </c>
      <c r="Q72" s="58">
        <v>861602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34"/>
      <c r="AP72" s="61">
        <v>861602</v>
      </c>
    </row>
    <row r="73" spans="1:42" x14ac:dyDescent="0.2">
      <c r="A73" s="121"/>
      <c r="B73" s="122" t="s">
        <v>124</v>
      </c>
      <c r="C73" s="123" t="s">
        <v>126</v>
      </c>
      <c r="D73" s="124">
        <v>3</v>
      </c>
      <c r="E73" s="125" t="s">
        <v>51</v>
      </c>
      <c r="F73" s="126" t="s">
        <v>53</v>
      </c>
      <c r="G73" s="126" t="s">
        <v>50</v>
      </c>
      <c r="H73" s="126" t="s">
        <v>51</v>
      </c>
      <c r="I73" s="126" t="s">
        <v>50</v>
      </c>
      <c r="J73" s="126" t="s">
        <v>51</v>
      </c>
      <c r="K73" s="127" t="s">
        <v>51</v>
      </c>
      <c r="L73" s="128">
        <v>467591.2</v>
      </c>
      <c r="M73" s="129">
        <v>0</v>
      </c>
      <c r="N73" s="129">
        <v>467591.2</v>
      </c>
      <c r="O73" s="129">
        <v>311728</v>
      </c>
      <c r="P73" s="130">
        <v>0.66666666666666663</v>
      </c>
      <c r="Q73" s="58">
        <v>311728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34"/>
      <c r="AP73" s="61">
        <v>311728</v>
      </c>
    </row>
    <row r="74" spans="1:42" x14ac:dyDescent="0.2">
      <c r="A74" s="121"/>
      <c r="B74" s="122" t="s">
        <v>124</v>
      </c>
      <c r="C74" s="123" t="s">
        <v>127</v>
      </c>
      <c r="D74" s="124">
        <v>3</v>
      </c>
      <c r="E74" s="125" t="s">
        <v>51</v>
      </c>
      <c r="F74" s="126" t="s">
        <v>53</v>
      </c>
      <c r="G74" s="126" t="s">
        <v>50</v>
      </c>
      <c r="H74" s="126" t="s">
        <v>51</v>
      </c>
      <c r="I74" s="126" t="s">
        <v>51</v>
      </c>
      <c r="J74" s="126" t="s">
        <v>51</v>
      </c>
      <c r="K74" s="127" t="s">
        <v>51</v>
      </c>
      <c r="L74" s="128">
        <v>297001.8</v>
      </c>
      <c r="M74" s="129">
        <v>0</v>
      </c>
      <c r="N74" s="129">
        <v>297001.8</v>
      </c>
      <c r="O74" s="129">
        <v>247502</v>
      </c>
      <c r="P74" s="130">
        <v>0.83333333333333337</v>
      </c>
      <c r="Q74" s="58">
        <v>247502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34"/>
      <c r="AP74" s="61">
        <v>247502</v>
      </c>
    </row>
    <row r="75" spans="1:42" x14ac:dyDescent="0.2">
      <c r="A75" s="121"/>
      <c r="B75" s="122" t="s">
        <v>124</v>
      </c>
      <c r="C75" s="123" t="s">
        <v>128</v>
      </c>
      <c r="D75" s="124">
        <v>4</v>
      </c>
      <c r="E75" s="125" t="s">
        <v>51</v>
      </c>
      <c r="F75" s="126" t="s">
        <v>53</v>
      </c>
      <c r="G75" s="126" t="s">
        <v>50</v>
      </c>
      <c r="H75" s="126" t="s">
        <v>51</v>
      </c>
      <c r="I75" s="126" t="s">
        <v>50</v>
      </c>
      <c r="J75" s="126" t="s">
        <v>51</v>
      </c>
      <c r="K75" s="127" t="s">
        <v>51</v>
      </c>
      <c r="L75" s="128">
        <v>232150</v>
      </c>
      <c r="M75" s="129">
        <v>0</v>
      </c>
      <c r="N75" s="129">
        <v>232150</v>
      </c>
      <c r="O75" s="129">
        <v>154767</v>
      </c>
      <c r="P75" s="130">
        <v>0.66666666666666663</v>
      </c>
      <c r="Q75" s="58">
        <v>154767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34"/>
      <c r="AP75" s="61">
        <v>154767</v>
      </c>
    </row>
    <row r="76" spans="1:42" x14ac:dyDescent="0.2">
      <c r="A76" s="121"/>
      <c r="B76" s="122" t="s">
        <v>124</v>
      </c>
      <c r="C76" s="123" t="s">
        <v>129</v>
      </c>
      <c r="D76" s="124">
        <v>2</v>
      </c>
      <c r="E76" s="125" t="s">
        <v>51</v>
      </c>
      <c r="F76" s="126" t="s">
        <v>53</v>
      </c>
      <c r="G76" s="126" t="s">
        <v>50</v>
      </c>
      <c r="H76" s="126" t="s">
        <v>51</v>
      </c>
      <c r="I76" s="126" t="s">
        <v>50</v>
      </c>
      <c r="J76" s="126" t="s">
        <v>51</v>
      </c>
      <c r="K76" s="127" t="s">
        <v>51</v>
      </c>
      <c r="L76" s="128">
        <v>153669.6</v>
      </c>
      <c r="M76" s="129">
        <v>0</v>
      </c>
      <c r="N76" s="129">
        <v>153669.6</v>
      </c>
      <c r="O76" s="129">
        <v>102447</v>
      </c>
      <c r="P76" s="130">
        <v>0.66666666666666663</v>
      </c>
      <c r="Q76" s="58">
        <v>102447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34"/>
      <c r="AP76" s="61">
        <v>102447</v>
      </c>
    </row>
    <row r="77" spans="1:42" x14ac:dyDescent="0.2">
      <c r="A77" s="121"/>
      <c r="B77" s="122" t="s">
        <v>124</v>
      </c>
      <c r="C77" s="123" t="s">
        <v>130</v>
      </c>
      <c r="D77" s="124">
        <v>2</v>
      </c>
      <c r="E77" s="125" t="s">
        <v>51</v>
      </c>
      <c r="F77" s="126" t="s">
        <v>53</v>
      </c>
      <c r="G77" s="126" t="s">
        <v>51</v>
      </c>
      <c r="H77" s="126" t="s">
        <v>51</v>
      </c>
      <c r="I77" s="126" t="s">
        <v>51</v>
      </c>
      <c r="J77" s="126" t="s">
        <v>51</v>
      </c>
      <c r="K77" s="127" t="s">
        <v>51</v>
      </c>
      <c r="L77" s="128">
        <v>64851.8</v>
      </c>
      <c r="M77" s="129">
        <v>85148.2</v>
      </c>
      <c r="N77" s="129">
        <v>150000</v>
      </c>
      <c r="O77" s="129">
        <v>150000</v>
      </c>
      <c r="P77" s="130">
        <v>1</v>
      </c>
      <c r="Q77" s="58">
        <v>64831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85169</v>
      </c>
      <c r="AO77" s="34"/>
      <c r="AP77" s="61">
        <v>150000</v>
      </c>
    </row>
    <row r="78" spans="1:42" x14ac:dyDescent="0.2">
      <c r="A78" s="121"/>
      <c r="B78" s="122" t="s">
        <v>124</v>
      </c>
      <c r="C78" s="123" t="s">
        <v>131</v>
      </c>
      <c r="D78" s="124">
        <v>2</v>
      </c>
      <c r="E78" s="125" t="s">
        <v>51</v>
      </c>
      <c r="F78" s="126" t="s">
        <v>53</v>
      </c>
      <c r="G78" s="126" t="s">
        <v>51</v>
      </c>
      <c r="H78" s="126" t="s">
        <v>51</v>
      </c>
      <c r="I78" s="126" t="s">
        <v>50</v>
      </c>
      <c r="J78" s="126" t="s">
        <v>51</v>
      </c>
      <c r="K78" s="127" t="s">
        <v>51</v>
      </c>
      <c r="L78" s="128">
        <v>238964.3</v>
      </c>
      <c r="M78" s="129">
        <v>0</v>
      </c>
      <c r="N78" s="129">
        <v>238964.3</v>
      </c>
      <c r="O78" s="129">
        <v>199137</v>
      </c>
      <c r="P78" s="130">
        <v>0.83333333333333337</v>
      </c>
      <c r="Q78" s="58">
        <v>199137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0</v>
      </c>
      <c r="AK78" s="26">
        <v>0</v>
      </c>
      <c r="AL78" s="26">
        <v>0</v>
      </c>
      <c r="AM78" s="26">
        <v>0</v>
      </c>
      <c r="AN78" s="26">
        <v>0</v>
      </c>
      <c r="AO78" s="34"/>
      <c r="AP78" s="61">
        <v>199137</v>
      </c>
    </row>
    <row r="79" spans="1:42" x14ac:dyDescent="0.2">
      <c r="A79" s="121"/>
      <c r="B79" s="122" t="s">
        <v>124</v>
      </c>
      <c r="C79" s="123" t="s">
        <v>132</v>
      </c>
      <c r="D79" s="124">
        <v>1</v>
      </c>
      <c r="E79" s="125" t="s">
        <v>51</v>
      </c>
      <c r="F79" s="126" t="s">
        <v>53</v>
      </c>
      <c r="G79" s="126" t="s">
        <v>50</v>
      </c>
      <c r="H79" s="126" t="s">
        <v>51</v>
      </c>
      <c r="I79" s="126" t="s">
        <v>50</v>
      </c>
      <c r="J79" s="126" t="s">
        <v>51</v>
      </c>
      <c r="K79" s="127" t="s">
        <v>51</v>
      </c>
      <c r="L79" s="128">
        <v>167298.20000000001</v>
      </c>
      <c r="M79" s="129">
        <v>0</v>
      </c>
      <c r="N79" s="129">
        <v>167298.20000000001</v>
      </c>
      <c r="O79" s="129">
        <v>111533</v>
      </c>
      <c r="P79" s="130">
        <v>0.66666666666666663</v>
      </c>
      <c r="Q79" s="58">
        <v>111533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6">
        <v>0</v>
      </c>
      <c r="AM79" s="26">
        <v>0</v>
      </c>
      <c r="AN79" s="26">
        <v>0</v>
      </c>
      <c r="AO79" s="34"/>
      <c r="AP79" s="61">
        <v>111533</v>
      </c>
    </row>
    <row r="80" spans="1:42" x14ac:dyDescent="0.2">
      <c r="A80" s="121"/>
      <c r="B80" s="122" t="s">
        <v>133</v>
      </c>
      <c r="C80" s="123" t="s">
        <v>134</v>
      </c>
      <c r="D80" s="124">
        <v>4</v>
      </c>
      <c r="E80" s="125" t="s">
        <v>51</v>
      </c>
      <c r="F80" s="126" t="s">
        <v>53</v>
      </c>
      <c r="G80" s="126" t="s">
        <v>50</v>
      </c>
      <c r="H80" s="126" t="s">
        <v>51</v>
      </c>
      <c r="I80" s="126" t="s">
        <v>50</v>
      </c>
      <c r="J80" s="126" t="s">
        <v>51</v>
      </c>
      <c r="K80" s="127" t="s">
        <v>51</v>
      </c>
      <c r="L80" s="128">
        <v>256599.2</v>
      </c>
      <c r="M80" s="129">
        <v>0</v>
      </c>
      <c r="N80" s="129">
        <v>256599.2</v>
      </c>
      <c r="O80" s="129">
        <v>171067</v>
      </c>
      <c r="P80" s="130">
        <v>0.66666666666666663</v>
      </c>
      <c r="Q80" s="58">
        <v>171067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6">
        <v>0</v>
      </c>
      <c r="AM80" s="26">
        <v>0</v>
      </c>
      <c r="AN80" s="26">
        <v>0</v>
      </c>
      <c r="AO80" s="34"/>
      <c r="AP80" s="61">
        <v>171067</v>
      </c>
    </row>
    <row r="81" spans="1:42" x14ac:dyDescent="0.2">
      <c r="A81" s="121"/>
      <c r="B81" s="122" t="s">
        <v>133</v>
      </c>
      <c r="C81" s="123" t="s">
        <v>135</v>
      </c>
      <c r="D81" s="124">
        <v>2</v>
      </c>
      <c r="E81" s="125" t="s">
        <v>51</v>
      </c>
      <c r="F81" s="126" t="s">
        <v>53</v>
      </c>
      <c r="G81" s="126" t="s">
        <v>50</v>
      </c>
      <c r="H81" s="126" t="s">
        <v>50</v>
      </c>
      <c r="I81" s="126" t="s">
        <v>50</v>
      </c>
      <c r="J81" s="126" t="s">
        <v>51</v>
      </c>
      <c r="K81" s="127" t="s">
        <v>51</v>
      </c>
      <c r="L81" s="128">
        <v>107856.7</v>
      </c>
      <c r="M81" s="129">
        <v>42143.3</v>
      </c>
      <c r="N81" s="129">
        <v>150000</v>
      </c>
      <c r="O81" s="129">
        <v>66667</v>
      </c>
      <c r="P81" s="130">
        <v>0.44444444444444436</v>
      </c>
      <c r="Q81" s="58">
        <v>66667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6">
        <v>0</v>
      </c>
      <c r="AM81" s="26">
        <v>0</v>
      </c>
      <c r="AN81" s="26">
        <v>0</v>
      </c>
      <c r="AO81" s="34"/>
      <c r="AP81" s="61">
        <v>66667</v>
      </c>
    </row>
    <row r="82" spans="1:42" x14ac:dyDescent="0.2">
      <c r="A82" s="121"/>
      <c r="B82" s="122" t="s">
        <v>133</v>
      </c>
      <c r="C82" s="123" t="s">
        <v>136</v>
      </c>
      <c r="D82" s="124">
        <v>2</v>
      </c>
      <c r="E82" s="125" t="s">
        <v>51</v>
      </c>
      <c r="F82" s="126" t="s">
        <v>53</v>
      </c>
      <c r="G82" s="126" t="s">
        <v>51</v>
      </c>
      <c r="H82" s="126" t="s">
        <v>51</v>
      </c>
      <c r="I82" s="126" t="s">
        <v>51</v>
      </c>
      <c r="J82" s="126" t="s">
        <v>51</v>
      </c>
      <c r="K82" s="127" t="s">
        <v>51</v>
      </c>
      <c r="L82" s="128">
        <v>70964.100000000006</v>
      </c>
      <c r="M82" s="129">
        <v>79035.899999999994</v>
      </c>
      <c r="N82" s="129">
        <v>150000</v>
      </c>
      <c r="O82" s="129">
        <v>150000</v>
      </c>
      <c r="P82" s="130">
        <v>1</v>
      </c>
      <c r="Q82" s="58">
        <v>70940</v>
      </c>
      <c r="R82" s="26">
        <v>50320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26">
        <v>0</v>
      </c>
      <c r="AI82" s="26">
        <v>7516</v>
      </c>
      <c r="AJ82" s="26">
        <v>21224</v>
      </c>
      <c r="AK82" s="26">
        <v>0</v>
      </c>
      <c r="AL82" s="26">
        <v>0</v>
      </c>
      <c r="AM82" s="26">
        <v>0</v>
      </c>
      <c r="AN82" s="26">
        <v>0</v>
      </c>
      <c r="AO82" s="34"/>
      <c r="AP82" s="61">
        <v>150000</v>
      </c>
    </row>
    <row r="83" spans="1:42" x14ac:dyDescent="0.2">
      <c r="A83" s="121"/>
      <c r="B83" s="122" t="s">
        <v>133</v>
      </c>
      <c r="C83" s="123" t="s">
        <v>137</v>
      </c>
      <c r="D83" s="124">
        <v>2</v>
      </c>
      <c r="E83" s="125" t="s">
        <v>51</v>
      </c>
      <c r="F83" s="126" t="s">
        <v>53</v>
      </c>
      <c r="G83" s="126" t="s">
        <v>50</v>
      </c>
      <c r="H83" s="126" t="s">
        <v>51</v>
      </c>
      <c r="I83" s="126" t="s">
        <v>50</v>
      </c>
      <c r="J83" s="126" t="s">
        <v>51</v>
      </c>
      <c r="K83" s="127" t="s">
        <v>51</v>
      </c>
      <c r="L83" s="128">
        <v>57335.5</v>
      </c>
      <c r="M83" s="129">
        <v>92664.5</v>
      </c>
      <c r="N83" s="129">
        <v>150000</v>
      </c>
      <c r="O83" s="129">
        <v>100000</v>
      </c>
      <c r="P83" s="130">
        <v>0.66666666666666663</v>
      </c>
      <c r="Q83" s="58">
        <v>57318</v>
      </c>
      <c r="R83" s="26">
        <v>34780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3951</v>
      </c>
      <c r="AL83" s="26">
        <v>3951</v>
      </c>
      <c r="AM83" s="26">
        <v>0</v>
      </c>
      <c r="AN83" s="26">
        <v>0</v>
      </c>
      <c r="AO83" s="34"/>
      <c r="AP83" s="61">
        <v>100000</v>
      </c>
    </row>
    <row r="84" spans="1:42" x14ac:dyDescent="0.2">
      <c r="A84" s="121"/>
      <c r="B84" s="122" t="s">
        <v>133</v>
      </c>
      <c r="C84" s="123" t="s">
        <v>138</v>
      </c>
      <c r="D84" s="124">
        <v>2</v>
      </c>
      <c r="E84" s="125" t="s">
        <v>51</v>
      </c>
      <c r="F84" s="126" t="s">
        <v>53</v>
      </c>
      <c r="G84" s="126" t="s">
        <v>51</v>
      </c>
      <c r="H84" s="126" t="s">
        <v>51</v>
      </c>
      <c r="I84" s="126" t="s">
        <v>51</v>
      </c>
      <c r="J84" s="126" t="s">
        <v>51</v>
      </c>
      <c r="K84" s="127" t="s">
        <v>51</v>
      </c>
      <c r="L84" s="128">
        <v>128299.6</v>
      </c>
      <c r="M84" s="129">
        <v>21700.399999999994</v>
      </c>
      <c r="N84" s="129">
        <v>150000</v>
      </c>
      <c r="O84" s="129">
        <v>150000</v>
      </c>
      <c r="P84" s="130">
        <v>1</v>
      </c>
      <c r="Q84" s="58">
        <v>128258</v>
      </c>
      <c r="R84" s="26">
        <v>16280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2999</v>
      </c>
      <c r="AK84" s="26">
        <v>0</v>
      </c>
      <c r="AL84" s="26">
        <v>2463</v>
      </c>
      <c r="AM84" s="26">
        <v>0</v>
      </c>
      <c r="AN84" s="26">
        <v>0</v>
      </c>
      <c r="AO84" s="34"/>
      <c r="AP84" s="61">
        <v>150000</v>
      </c>
    </row>
    <row r="85" spans="1:42" x14ac:dyDescent="0.2">
      <c r="A85" s="121"/>
      <c r="B85" s="122" t="s">
        <v>133</v>
      </c>
      <c r="C85" s="123" t="s">
        <v>139</v>
      </c>
      <c r="D85" s="124">
        <v>4</v>
      </c>
      <c r="E85" s="125" t="s">
        <v>51</v>
      </c>
      <c r="F85" s="126" t="s">
        <v>51</v>
      </c>
      <c r="G85" s="126" t="s">
        <v>51</v>
      </c>
      <c r="H85" s="126" t="s">
        <v>50</v>
      </c>
      <c r="I85" s="126" t="s">
        <v>50</v>
      </c>
      <c r="J85" s="126" t="s">
        <v>51</v>
      </c>
      <c r="K85" s="127" t="s">
        <v>51</v>
      </c>
      <c r="L85" s="128">
        <v>348006.2</v>
      </c>
      <c r="M85" s="129">
        <v>0</v>
      </c>
      <c r="N85" s="129">
        <v>348006.2</v>
      </c>
      <c r="O85" s="129">
        <v>226205</v>
      </c>
      <c r="P85" s="130">
        <v>0.65</v>
      </c>
      <c r="Q85" s="58">
        <v>226205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6">
        <v>0</v>
      </c>
      <c r="AM85" s="26">
        <v>0</v>
      </c>
      <c r="AN85" s="26">
        <v>0</v>
      </c>
      <c r="AO85" s="34"/>
      <c r="AP85" s="61">
        <v>226205</v>
      </c>
    </row>
    <row r="86" spans="1:42" x14ac:dyDescent="0.2">
      <c r="A86" s="121"/>
      <c r="B86" s="122" t="s">
        <v>133</v>
      </c>
      <c r="C86" s="123" t="s">
        <v>140</v>
      </c>
      <c r="D86" s="124">
        <v>2</v>
      </c>
      <c r="E86" s="125" t="s">
        <v>51</v>
      </c>
      <c r="F86" s="126" t="s">
        <v>53</v>
      </c>
      <c r="G86" s="126" t="s">
        <v>51</v>
      </c>
      <c r="H86" s="126" t="s">
        <v>51</v>
      </c>
      <c r="I86" s="126" t="s">
        <v>50</v>
      </c>
      <c r="J86" s="126" t="s">
        <v>51</v>
      </c>
      <c r="K86" s="127" t="s">
        <v>51</v>
      </c>
      <c r="L86" s="128">
        <v>121485.3</v>
      </c>
      <c r="M86" s="129">
        <v>28514.699999999997</v>
      </c>
      <c r="N86" s="129">
        <v>150000</v>
      </c>
      <c r="O86" s="129">
        <v>125000</v>
      </c>
      <c r="P86" s="130">
        <v>0.83333333333333337</v>
      </c>
      <c r="Q86" s="58">
        <v>121446</v>
      </c>
      <c r="R86" s="26">
        <v>0</v>
      </c>
      <c r="S86" s="26">
        <v>0</v>
      </c>
      <c r="T86" s="26">
        <v>3553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6">
        <v>0</v>
      </c>
      <c r="AM86" s="26">
        <v>0</v>
      </c>
      <c r="AN86" s="26">
        <v>0</v>
      </c>
      <c r="AO86" s="34"/>
      <c r="AP86" s="61">
        <v>124999</v>
      </c>
    </row>
    <row r="87" spans="1:42" x14ac:dyDescent="0.2">
      <c r="A87" s="121"/>
      <c r="B87" s="122" t="s">
        <v>141</v>
      </c>
      <c r="C87" s="123" t="s">
        <v>142</v>
      </c>
      <c r="D87" s="124">
        <v>1</v>
      </c>
      <c r="E87" s="125" t="s">
        <v>53</v>
      </c>
      <c r="F87" s="126" t="s">
        <v>51</v>
      </c>
      <c r="G87" s="126" t="s">
        <v>53</v>
      </c>
      <c r="H87" s="126" t="s">
        <v>53</v>
      </c>
      <c r="I87" s="126" t="s">
        <v>53</v>
      </c>
      <c r="J87" s="126" t="s">
        <v>53</v>
      </c>
      <c r="K87" s="131" t="s">
        <v>53</v>
      </c>
      <c r="L87" s="128">
        <v>0</v>
      </c>
      <c r="M87" s="129">
        <v>410835.44000000006</v>
      </c>
      <c r="N87" s="129">
        <v>410835.44000000006</v>
      </c>
      <c r="O87" s="129">
        <v>410836</v>
      </c>
      <c r="P87" s="130">
        <v>1</v>
      </c>
      <c r="Q87" s="58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26">
        <v>0</v>
      </c>
      <c r="AK87" s="26">
        <v>0</v>
      </c>
      <c r="AL87" s="26">
        <v>0</v>
      </c>
      <c r="AM87" s="26">
        <v>0</v>
      </c>
      <c r="AN87" s="26">
        <v>410836</v>
      </c>
      <c r="AO87" s="34"/>
      <c r="AP87" s="61">
        <v>410836</v>
      </c>
    </row>
    <row r="88" spans="1:42" x14ac:dyDescent="0.2">
      <c r="A88" s="121"/>
      <c r="B88" s="122" t="s">
        <v>141</v>
      </c>
      <c r="C88" s="123" t="s">
        <v>143</v>
      </c>
      <c r="D88" s="124">
        <v>2</v>
      </c>
      <c r="E88" s="125" t="s">
        <v>51</v>
      </c>
      <c r="F88" s="126" t="s">
        <v>53</v>
      </c>
      <c r="G88" s="126" t="s">
        <v>51</v>
      </c>
      <c r="H88" s="126" t="s">
        <v>50</v>
      </c>
      <c r="I88" s="126" t="s">
        <v>50</v>
      </c>
      <c r="J88" s="126" t="s">
        <v>51</v>
      </c>
      <c r="K88" s="127" t="s">
        <v>51</v>
      </c>
      <c r="L88" s="128">
        <v>0</v>
      </c>
      <c r="M88" s="129">
        <v>150000</v>
      </c>
      <c r="N88" s="129">
        <v>150000</v>
      </c>
      <c r="O88" s="129">
        <v>91667</v>
      </c>
      <c r="P88" s="130">
        <v>0.61111111111111105</v>
      </c>
      <c r="Q88" s="58">
        <v>0</v>
      </c>
      <c r="R88" s="26">
        <v>0</v>
      </c>
      <c r="S88" s="26">
        <v>0</v>
      </c>
      <c r="T88" s="26">
        <v>41288</v>
      </c>
      <c r="U88" s="26">
        <v>38590</v>
      </c>
      <c r="V88" s="26">
        <v>8746</v>
      </c>
      <c r="W88" s="26">
        <v>3043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6">
        <v>0</v>
      </c>
      <c r="AM88" s="26">
        <v>0</v>
      </c>
      <c r="AN88" s="26">
        <v>0</v>
      </c>
      <c r="AO88" s="34"/>
      <c r="AP88" s="61">
        <v>91667</v>
      </c>
    </row>
    <row r="89" spans="1:42" x14ac:dyDescent="0.2">
      <c r="A89" s="121"/>
      <c r="B89" s="122" t="s">
        <v>141</v>
      </c>
      <c r="C89" s="123" t="s">
        <v>144</v>
      </c>
      <c r="D89" s="124">
        <v>4</v>
      </c>
      <c r="E89" s="125" t="s">
        <v>51</v>
      </c>
      <c r="F89" s="126" t="s">
        <v>53</v>
      </c>
      <c r="G89" s="126" t="s">
        <v>51</v>
      </c>
      <c r="H89" s="126" t="s">
        <v>50</v>
      </c>
      <c r="I89" s="126" t="s">
        <v>50</v>
      </c>
      <c r="J89" s="126" t="s">
        <v>51</v>
      </c>
      <c r="K89" s="127" t="s">
        <v>51</v>
      </c>
      <c r="L89" s="128">
        <v>0</v>
      </c>
      <c r="M89" s="129">
        <v>150000</v>
      </c>
      <c r="N89" s="129">
        <v>150000</v>
      </c>
      <c r="O89" s="129">
        <v>91667</v>
      </c>
      <c r="P89" s="130">
        <v>0.61111111111111105</v>
      </c>
      <c r="Q89" s="58">
        <v>0</v>
      </c>
      <c r="R89" s="26">
        <v>91667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v>0</v>
      </c>
      <c r="AI89" s="26">
        <v>0</v>
      </c>
      <c r="AJ89" s="26">
        <v>0</v>
      </c>
      <c r="AK89" s="26">
        <v>0</v>
      </c>
      <c r="AL89" s="26">
        <v>0</v>
      </c>
      <c r="AM89" s="26">
        <v>0</v>
      </c>
      <c r="AN89" s="26">
        <v>0</v>
      </c>
      <c r="AO89" s="34"/>
      <c r="AP89" s="61">
        <v>91667</v>
      </c>
    </row>
    <row r="90" spans="1:42" x14ac:dyDescent="0.2">
      <c r="A90" s="121"/>
      <c r="B90" s="122" t="s">
        <v>141</v>
      </c>
      <c r="C90" s="123" t="s">
        <v>145</v>
      </c>
      <c r="D90" s="124">
        <v>2</v>
      </c>
      <c r="E90" s="125" t="s">
        <v>51</v>
      </c>
      <c r="F90" s="126" t="s">
        <v>53</v>
      </c>
      <c r="G90" s="126" t="s">
        <v>50</v>
      </c>
      <c r="H90" s="126" t="s">
        <v>51</v>
      </c>
      <c r="I90" s="126" t="s">
        <v>50</v>
      </c>
      <c r="J90" s="126" t="s">
        <v>51</v>
      </c>
      <c r="K90" s="127" t="s">
        <v>51</v>
      </c>
      <c r="L90" s="128">
        <v>0</v>
      </c>
      <c r="M90" s="129">
        <v>150000</v>
      </c>
      <c r="N90" s="129">
        <v>150000</v>
      </c>
      <c r="O90" s="129">
        <v>100000</v>
      </c>
      <c r="P90" s="130">
        <v>0.66666666666666663</v>
      </c>
      <c r="Q90" s="58">
        <v>0</v>
      </c>
      <c r="R90" s="26">
        <v>0</v>
      </c>
      <c r="S90" s="26">
        <v>100000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6">
        <v>0</v>
      </c>
      <c r="AI90" s="26">
        <v>0</v>
      </c>
      <c r="AJ90" s="26">
        <v>0</v>
      </c>
      <c r="AK90" s="26">
        <v>0</v>
      </c>
      <c r="AL90" s="26">
        <v>0</v>
      </c>
      <c r="AM90" s="26">
        <v>0</v>
      </c>
      <c r="AN90" s="26">
        <v>0</v>
      </c>
      <c r="AO90" s="34"/>
      <c r="AP90" s="61">
        <v>100000</v>
      </c>
    </row>
    <row r="91" spans="1:42" x14ac:dyDescent="0.2">
      <c r="A91" s="121"/>
      <c r="B91" s="122" t="s">
        <v>141</v>
      </c>
      <c r="C91" s="123" t="s">
        <v>146</v>
      </c>
      <c r="D91" s="124">
        <v>2</v>
      </c>
      <c r="E91" s="125" t="s">
        <v>51</v>
      </c>
      <c r="F91" s="126" t="s">
        <v>53</v>
      </c>
      <c r="G91" s="126" t="s">
        <v>51</v>
      </c>
      <c r="H91" s="126" t="s">
        <v>51</v>
      </c>
      <c r="I91" s="126" t="s">
        <v>51</v>
      </c>
      <c r="J91" s="126" t="s">
        <v>51</v>
      </c>
      <c r="K91" s="127" t="s">
        <v>51</v>
      </c>
      <c r="L91" s="128">
        <v>0</v>
      </c>
      <c r="M91" s="129">
        <v>150000</v>
      </c>
      <c r="N91" s="129">
        <v>150000</v>
      </c>
      <c r="O91" s="129">
        <v>150000</v>
      </c>
      <c r="P91" s="130">
        <v>1</v>
      </c>
      <c r="Q91" s="58">
        <v>0</v>
      </c>
      <c r="R91" s="26">
        <v>70060</v>
      </c>
      <c r="S91" s="26">
        <v>47045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32895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34"/>
      <c r="AP91" s="61">
        <v>150000</v>
      </c>
    </row>
    <row r="92" spans="1:42" x14ac:dyDescent="0.2">
      <c r="A92" s="121"/>
      <c r="B92" s="122" t="s">
        <v>141</v>
      </c>
      <c r="C92" s="123" t="s">
        <v>147</v>
      </c>
      <c r="D92" s="124">
        <v>2</v>
      </c>
      <c r="E92" s="125" t="s">
        <v>51</v>
      </c>
      <c r="F92" s="126" t="s">
        <v>53</v>
      </c>
      <c r="G92" s="126" t="s">
        <v>50</v>
      </c>
      <c r="H92" s="126" t="s">
        <v>51</v>
      </c>
      <c r="I92" s="126" t="s">
        <v>50</v>
      </c>
      <c r="J92" s="126" t="s">
        <v>51</v>
      </c>
      <c r="K92" s="127" t="s">
        <v>51</v>
      </c>
      <c r="L92" s="128">
        <v>0</v>
      </c>
      <c r="M92" s="129">
        <v>150000</v>
      </c>
      <c r="N92" s="129">
        <v>150000</v>
      </c>
      <c r="O92" s="129">
        <v>100000</v>
      </c>
      <c r="P92" s="130">
        <v>0.66666666666666663</v>
      </c>
      <c r="Q92" s="58">
        <v>0</v>
      </c>
      <c r="R92" s="26">
        <v>0</v>
      </c>
      <c r="S92" s="26">
        <v>0</v>
      </c>
      <c r="T92" s="26">
        <v>47327</v>
      </c>
      <c r="U92" s="26">
        <v>43155</v>
      </c>
      <c r="V92" s="26">
        <v>6622</v>
      </c>
      <c r="W92" s="26">
        <v>2896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6">
        <v>0</v>
      </c>
      <c r="AM92" s="26">
        <v>0</v>
      </c>
      <c r="AN92" s="26">
        <v>0</v>
      </c>
      <c r="AO92" s="34"/>
      <c r="AP92" s="61">
        <v>100000</v>
      </c>
    </row>
    <row r="93" spans="1:42" x14ac:dyDescent="0.2">
      <c r="A93" s="121"/>
      <c r="B93" s="122" t="s">
        <v>141</v>
      </c>
      <c r="C93" s="123" t="s">
        <v>148</v>
      </c>
      <c r="D93" s="124">
        <v>2</v>
      </c>
      <c r="E93" s="125" t="s">
        <v>51</v>
      </c>
      <c r="F93" s="126" t="s">
        <v>53</v>
      </c>
      <c r="G93" s="126" t="s">
        <v>51</v>
      </c>
      <c r="H93" s="126" t="s">
        <v>51</v>
      </c>
      <c r="I93" s="126" t="s">
        <v>50</v>
      </c>
      <c r="J93" s="126" t="s">
        <v>51</v>
      </c>
      <c r="K93" s="127" t="s">
        <v>51</v>
      </c>
      <c r="L93" s="128">
        <v>0</v>
      </c>
      <c r="M93" s="129">
        <v>150000</v>
      </c>
      <c r="N93" s="129">
        <v>150000</v>
      </c>
      <c r="O93" s="129">
        <v>125000</v>
      </c>
      <c r="P93" s="130">
        <v>0.83333333333333337</v>
      </c>
      <c r="Q93" s="58">
        <v>0</v>
      </c>
      <c r="R93" s="26">
        <v>0</v>
      </c>
      <c r="S93" s="26">
        <v>0</v>
      </c>
      <c r="T93" s="26">
        <v>28726</v>
      </c>
      <c r="U93" s="26">
        <v>78347</v>
      </c>
      <c r="V93" s="26">
        <v>13811</v>
      </c>
      <c r="W93" s="26">
        <v>4116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6">
        <v>0</v>
      </c>
      <c r="AM93" s="26">
        <v>0</v>
      </c>
      <c r="AN93" s="26">
        <v>0</v>
      </c>
      <c r="AO93" s="34"/>
      <c r="AP93" s="61">
        <v>125000</v>
      </c>
    </row>
    <row r="94" spans="1:42" x14ac:dyDescent="0.2">
      <c r="A94" s="121"/>
      <c r="B94" s="122" t="s">
        <v>141</v>
      </c>
      <c r="C94" s="123" t="s">
        <v>149</v>
      </c>
      <c r="D94" s="124">
        <v>2</v>
      </c>
      <c r="E94" s="125" t="s">
        <v>51</v>
      </c>
      <c r="F94" s="126" t="s">
        <v>53</v>
      </c>
      <c r="G94" s="126" t="s">
        <v>50</v>
      </c>
      <c r="H94" s="126" t="s">
        <v>51</v>
      </c>
      <c r="I94" s="126" t="s">
        <v>51</v>
      </c>
      <c r="J94" s="126" t="s">
        <v>51</v>
      </c>
      <c r="K94" s="127" t="s">
        <v>51</v>
      </c>
      <c r="L94" s="128">
        <v>0</v>
      </c>
      <c r="M94" s="129">
        <v>150000</v>
      </c>
      <c r="N94" s="129">
        <v>150000</v>
      </c>
      <c r="O94" s="129">
        <v>125000</v>
      </c>
      <c r="P94" s="130">
        <v>0.83333333333333337</v>
      </c>
      <c r="Q94" s="58">
        <v>0</v>
      </c>
      <c r="R94" s="26">
        <v>32280</v>
      </c>
      <c r="S94" s="26">
        <v>0</v>
      </c>
      <c r="T94" s="26">
        <v>7140</v>
      </c>
      <c r="U94" s="26">
        <v>7045</v>
      </c>
      <c r="V94" s="26">
        <v>2198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32280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6">
        <v>44057</v>
      </c>
      <c r="AM94" s="26">
        <v>0</v>
      </c>
      <c r="AN94" s="26">
        <v>0</v>
      </c>
      <c r="AO94" s="34"/>
      <c r="AP94" s="61">
        <v>125000</v>
      </c>
    </row>
    <row r="95" spans="1:42" x14ac:dyDescent="0.2">
      <c r="A95" s="121"/>
      <c r="B95" s="122" t="s">
        <v>141</v>
      </c>
      <c r="C95" s="123" t="s">
        <v>150</v>
      </c>
      <c r="D95" s="124">
        <v>2</v>
      </c>
      <c r="E95" s="125" t="s">
        <v>51</v>
      </c>
      <c r="F95" s="126" t="s">
        <v>53</v>
      </c>
      <c r="G95" s="126" t="s">
        <v>50</v>
      </c>
      <c r="H95" s="126" t="s">
        <v>51</v>
      </c>
      <c r="I95" s="126" t="s">
        <v>50</v>
      </c>
      <c r="J95" s="126" t="s">
        <v>51</v>
      </c>
      <c r="K95" s="127" t="s">
        <v>51</v>
      </c>
      <c r="L95" s="128">
        <v>0</v>
      </c>
      <c r="M95" s="129">
        <v>150000</v>
      </c>
      <c r="N95" s="129">
        <v>150000</v>
      </c>
      <c r="O95" s="129">
        <v>100000</v>
      </c>
      <c r="P95" s="130">
        <v>0.66666666666666663</v>
      </c>
      <c r="Q95" s="58">
        <v>0</v>
      </c>
      <c r="R95" s="26">
        <v>91540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8460</v>
      </c>
      <c r="AK95" s="26">
        <v>0</v>
      </c>
      <c r="AL95" s="26">
        <v>0</v>
      </c>
      <c r="AM95" s="26">
        <v>0</v>
      </c>
      <c r="AN95" s="26">
        <v>0</v>
      </c>
      <c r="AO95" s="34"/>
      <c r="AP95" s="61">
        <v>100000</v>
      </c>
    </row>
    <row r="96" spans="1:42" x14ac:dyDescent="0.2">
      <c r="A96" s="121"/>
      <c r="B96" s="122" t="s">
        <v>141</v>
      </c>
      <c r="C96" s="123" t="s">
        <v>151</v>
      </c>
      <c r="D96" s="124">
        <v>2</v>
      </c>
      <c r="E96" s="125" t="s">
        <v>51</v>
      </c>
      <c r="F96" s="126" t="s">
        <v>53</v>
      </c>
      <c r="G96" s="126" t="s">
        <v>51</v>
      </c>
      <c r="H96" s="126" t="s">
        <v>51</v>
      </c>
      <c r="I96" s="126" t="s">
        <v>50</v>
      </c>
      <c r="J96" s="126" t="s">
        <v>51</v>
      </c>
      <c r="K96" s="127" t="s">
        <v>51</v>
      </c>
      <c r="L96" s="128">
        <v>0</v>
      </c>
      <c r="M96" s="129">
        <v>150000</v>
      </c>
      <c r="N96" s="129">
        <v>150000</v>
      </c>
      <c r="O96" s="129">
        <v>125000</v>
      </c>
      <c r="P96" s="130">
        <v>0.83333333333333337</v>
      </c>
      <c r="Q96" s="58">
        <v>0</v>
      </c>
      <c r="R96" s="26">
        <v>25160</v>
      </c>
      <c r="S96" s="26">
        <v>0</v>
      </c>
      <c r="T96" s="26">
        <v>10757</v>
      </c>
      <c r="U96" s="26">
        <v>13944</v>
      </c>
      <c r="V96" s="26">
        <v>2398</v>
      </c>
      <c r="W96" s="26">
        <v>1348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25160</v>
      </c>
      <c r="AF96" s="26">
        <v>0</v>
      </c>
      <c r="AG96" s="26">
        <v>0</v>
      </c>
      <c r="AH96" s="26">
        <v>0</v>
      </c>
      <c r="AI96" s="26">
        <v>0</v>
      </c>
      <c r="AJ96" s="26">
        <v>46233</v>
      </c>
      <c r="AK96" s="26">
        <v>0</v>
      </c>
      <c r="AL96" s="26">
        <v>0</v>
      </c>
      <c r="AM96" s="26">
        <v>0</v>
      </c>
      <c r="AN96" s="26">
        <v>0</v>
      </c>
      <c r="AO96" s="34"/>
      <c r="AP96" s="61">
        <v>125000</v>
      </c>
    </row>
    <row r="97" spans="1:42" x14ac:dyDescent="0.2">
      <c r="A97" s="121"/>
      <c r="B97" s="122" t="s">
        <v>141</v>
      </c>
      <c r="C97" s="123" t="s">
        <v>152</v>
      </c>
      <c r="D97" s="124">
        <v>2</v>
      </c>
      <c r="E97" s="125" t="s">
        <v>51</v>
      </c>
      <c r="F97" s="126" t="s">
        <v>53</v>
      </c>
      <c r="G97" s="126" t="s">
        <v>51</v>
      </c>
      <c r="H97" s="126" t="s">
        <v>51</v>
      </c>
      <c r="I97" s="126" t="s">
        <v>51</v>
      </c>
      <c r="J97" s="126" t="s">
        <v>51</v>
      </c>
      <c r="K97" s="127" t="s">
        <v>51</v>
      </c>
      <c r="L97" s="128">
        <v>0</v>
      </c>
      <c r="M97" s="129">
        <v>150000</v>
      </c>
      <c r="N97" s="129">
        <v>150000</v>
      </c>
      <c r="O97" s="129">
        <v>150000</v>
      </c>
      <c r="P97" s="130">
        <v>1</v>
      </c>
      <c r="Q97" s="58">
        <v>0</v>
      </c>
      <c r="R97" s="26">
        <v>66500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60439</v>
      </c>
      <c r="AF97" s="26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6">
        <v>23061</v>
      </c>
      <c r="AM97" s="26">
        <v>0</v>
      </c>
      <c r="AN97" s="26">
        <v>0</v>
      </c>
      <c r="AO97" s="34"/>
      <c r="AP97" s="61">
        <v>150000</v>
      </c>
    </row>
    <row r="98" spans="1:42" x14ac:dyDescent="0.2">
      <c r="A98" s="121"/>
      <c r="B98" s="122" t="s">
        <v>141</v>
      </c>
      <c r="C98" s="123" t="s">
        <v>153</v>
      </c>
      <c r="D98" s="124">
        <v>4</v>
      </c>
      <c r="E98" s="125" t="s">
        <v>51</v>
      </c>
      <c r="F98" s="126" t="s">
        <v>53</v>
      </c>
      <c r="G98" s="126" t="s">
        <v>50</v>
      </c>
      <c r="H98" s="126" t="s">
        <v>51</v>
      </c>
      <c r="I98" s="126" t="s">
        <v>50</v>
      </c>
      <c r="J98" s="126" t="s">
        <v>51</v>
      </c>
      <c r="K98" s="127" t="s">
        <v>51</v>
      </c>
      <c r="L98" s="128">
        <v>0</v>
      </c>
      <c r="M98" s="129">
        <v>150000</v>
      </c>
      <c r="N98" s="129">
        <v>150000</v>
      </c>
      <c r="O98" s="129">
        <v>100000</v>
      </c>
      <c r="P98" s="130">
        <v>0.66666666666666663</v>
      </c>
      <c r="Q98" s="58">
        <v>0</v>
      </c>
      <c r="R98" s="26">
        <v>0</v>
      </c>
      <c r="S98" s="26">
        <v>100000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6">
        <v>0</v>
      </c>
      <c r="AM98" s="26">
        <v>0</v>
      </c>
      <c r="AN98" s="26">
        <v>0</v>
      </c>
      <c r="AO98" s="34"/>
      <c r="AP98" s="61">
        <v>100000</v>
      </c>
    </row>
    <row r="99" spans="1:42" x14ac:dyDescent="0.2">
      <c r="A99" s="121"/>
      <c r="B99" s="122" t="s">
        <v>154</v>
      </c>
      <c r="C99" s="123" t="s">
        <v>155</v>
      </c>
      <c r="D99" s="124">
        <v>3</v>
      </c>
      <c r="E99" s="125" t="s">
        <v>51</v>
      </c>
      <c r="F99" s="126" t="s">
        <v>51</v>
      </c>
      <c r="G99" s="126" t="s">
        <v>50</v>
      </c>
      <c r="H99" s="126" t="s">
        <v>50</v>
      </c>
      <c r="I99" s="126" t="s">
        <v>50</v>
      </c>
      <c r="J99" s="126" t="s">
        <v>51</v>
      </c>
      <c r="K99" s="127" t="s">
        <v>51</v>
      </c>
      <c r="L99" s="128">
        <v>820424</v>
      </c>
      <c r="M99" s="129">
        <v>0</v>
      </c>
      <c r="N99" s="129">
        <v>820424</v>
      </c>
      <c r="O99" s="129">
        <v>410212</v>
      </c>
      <c r="P99" s="130">
        <v>0.5</v>
      </c>
      <c r="Q99" s="58">
        <v>410212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0</v>
      </c>
      <c r="AL99" s="26">
        <v>0</v>
      </c>
      <c r="AM99" s="26">
        <v>0</v>
      </c>
      <c r="AN99" s="26">
        <v>0</v>
      </c>
      <c r="AO99" s="34"/>
      <c r="AP99" s="61">
        <v>410212</v>
      </c>
    </row>
    <row r="100" spans="1:42" x14ac:dyDescent="0.2">
      <c r="A100" s="121"/>
      <c r="B100" s="122" t="s">
        <v>154</v>
      </c>
      <c r="C100" s="123" t="s">
        <v>156</v>
      </c>
      <c r="D100" s="124">
        <v>1</v>
      </c>
      <c r="E100" s="125" t="s">
        <v>51</v>
      </c>
      <c r="F100" s="126" t="s">
        <v>53</v>
      </c>
      <c r="G100" s="126" t="s">
        <v>50</v>
      </c>
      <c r="H100" s="126" t="s">
        <v>51</v>
      </c>
      <c r="I100" s="126" t="s">
        <v>50</v>
      </c>
      <c r="J100" s="126" t="s">
        <v>51</v>
      </c>
      <c r="K100" s="127" t="s">
        <v>51</v>
      </c>
      <c r="L100" s="128">
        <v>565120.80000000005</v>
      </c>
      <c r="M100" s="129">
        <v>0</v>
      </c>
      <c r="N100" s="129">
        <v>565120.80000000005</v>
      </c>
      <c r="O100" s="129">
        <v>376748</v>
      </c>
      <c r="P100" s="130">
        <v>0.66666666666666663</v>
      </c>
      <c r="Q100" s="58">
        <v>376748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6">
        <v>0</v>
      </c>
      <c r="AM100" s="26">
        <v>0</v>
      </c>
      <c r="AN100" s="26">
        <v>0</v>
      </c>
      <c r="AO100" s="34"/>
      <c r="AP100" s="61">
        <v>376748</v>
      </c>
    </row>
    <row r="101" spans="1:42" x14ac:dyDescent="0.2">
      <c r="A101" s="121"/>
      <c r="B101" s="122" t="s">
        <v>154</v>
      </c>
      <c r="C101" s="123" t="s">
        <v>157</v>
      </c>
      <c r="D101" s="124">
        <v>1</v>
      </c>
      <c r="E101" s="125" t="s">
        <v>51</v>
      </c>
      <c r="F101" s="126" t="s">
        <v>53</v>
      </c>
      <c r="G101" s="126" t="s">
        <v>51</v>
      </c>
      <c r="H101" s="126" t="s">
        <v>50</v>
      </c>
      <c r="I101" s="126" t="s">
        <v>51</v>
      </c>
      <c r="J101" s="126" t="s">
        <v>51</v>
      </c>
      <c r="K101" s="127" t="s">
        <v>51</v>
      </c>
      <c r="L101" s="128">
        <v>93580.1</v>
      </c>
      <c r="M101" s="129">
        <v>56419.899999999994</v>
      </c>
      <c r="N101" s="129">
        <v>150000</v>
      </c>
      <c r="O101" s="129">
        <v>116667</v>
      </c>
      <c r="P101" s="130">
        <v>0.77777777777777779</v>
      </c>
      <c r="Q101" s="58">
        <v>93553</v>
      </c>
      <c r="R101" s="26">
        <v>0</v>
      </c>
      <c r="S101" s="26">
        <v>0</v>
      </c>
      <c r="T101" s="26">
        <v>23114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>
        <v>0</v>
      </c>
      <c r="AI101" s="26">
        <v>0</v>
      </c>
      <c r="AJ101" s="26">
        <v>0</v>
      </c>
      <c r="AK101" s="26">
        <v>0</v>
      </c>
      <c r="AL101" s="26">
        <v>0</v>
      </c>
      <c r="AM101" s="26">
        <v>0</v>
      </c>
      <c r="AN101" s="26">
        <v>0</v>
      </c>
      <c r="AO101" s="34"/>
      <c r="AP101" s="61">
        <v>116667</v>
      </c>
    </row>
    <row r="102" spans="1:42" x14ac:dyDescent="0.2">
      <c r="A102" s="121"/>
      <c r="B102" s="122" t="s">
        <v>154</v>
      </c>
      <c r="C102" s="123" t="s">
        <v>158</v>
      </c>
      <c r="D102" s="124">
        <v>1</v>
      </c>
      <c r="E102" s="125" t="s">
        <v>51</v>
      </c>
      <c r="F102" s="126" t="s">
        <v>53</v>
      </c>
      <c r="G102" s="126" t="s">
        <v>51</v>
      </c>
      <c r="H102" s="126" t="s">
        <v>51</v>
      </c>
      <c r="I102" s="126" t="s">
        <v>51</v>
      </c>
      <c r="J102" s="126" t="s">
        <v>51</v>
      </c>
      <c r="K102" s="127" t="s">
        <v>50</v>
      </c>
      <c r="L102" s="128">
        <v>275746.09999999998</v>
      </c>
      <c r="M102" s="129">
        <v>0</v>
      </c>
      <c r="N102" s="129">
        <v>275746.09999999998</v>
      </c>
      <c r="O102" s="129">
        <v>229789</v>
      </c>
      <c r="P102" s="130">
        <v>0.83333333333333337</v>
      </c>
      <c r="Q102" s="58">
        <v>229789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0</v>
      </c>
      <c r="AI102" s="26">
        <v>0</v>
      </c>
      <c r="AJ102" s="26">
        <v>0</v>
      </c>
      <c r="AK102" s="26">
        <v>0</v>
      </c>
      <c r="AL102" s="26">
        <v>0</v>
      </c>
      <c r="AM102" s="26">
        <v>0</v>
      </c>
      <c r="AN102" s="26">
        <v>0</v>
      </c>
      <c r="AO102" s="34"/>
      <c r="AP102" s="61">
        <v>229789</v>
      </c>
    </row>
    <row r="103" spans="1:42" x14ac:dyDescent="0.2">
      <c r="A103" s="121"/>
      <c r="B103" s="122" t="s">
        <v>154</v>
      </c>
      <c r="C103" s="123" t="s">
        <v>159</v>
      </c>
      <c r="D103" s="124">
        <v>2</v>
      </c>
      <c r="E103" s="125" t="s">
        <v>51</v>
      </c>
      <c r="F103" s="126" t="s">
        <v>53</v>
      </c>
      <c r="G103" s="126" t="s">
        <v>51</v>
      </c>
      <c r="H103" s="126" t="s">
        <v>51</v>
      </c>
      <c r="I103" s="126" t="s">
        <v>50</v>
      </c>
      <c r="J103" s="126" t="s">
        <v>51</v>
      </c>
      <c r="K103" s="127" t="s">
        <v>51</v>
      </c>
      <c r="L103" s="128">
        <v>0</v>
      </c>
      <c r="M103" s="129">
        <v>150000</v>
      </c>
      <c r="N103" s="129">
        <v>150000</v>
      </c>
      <c r="O103" s="129">
        <v>125000</v>
      </c>
      <c r="P103" s="130">
        <v>0.83333333333333337</v>
      </c>
      <c r="Q103" s="58">
        <v>0</v>
      </c>
      <c r="R103" s="26">
        <v>0</v>
      </c>
      <c r="S103" s="26">
        <v>0</v>
      </c>
      <c r="T103" s="26">
        <v>76121</v>
      </c>
      <c r="U103" s="26">
        <v>48879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6">
        <v>0</v>
      </c>
      <c r="AM103" s="26">
        <v>0</v>
      </c>
      <c r="AN103" s="26">
        <v>0</v>
      </c>
      <c r="AO103" s="34"/>
      <c r="AP103" s="61">
        <v>125000</v>
      </c>
    </row>
    <row r="104" spans="1:42" x14ac:dyDescent="0.2">
      <c r="A104" s="121"/>
      <c r="B104" s="122" t="s">
        <v>160</v>
      </c>
      <c r="C104" s="123" t="s">
        <v>161</v>
      </c>
      <c r="D104" s="124">
        <v>3</v>
      </c>
      <c r="E104" s="125" t="s">
        <v>51</v>
      </c>
      <c r="F104" s="126" t="s">
        <v>50</v>
      </c>
      <c r="G104" s="126" t="s">
        <v>50</v>
      </c>
      <c r="H104" s="126" t="s">
        <v>50</v>
      </c>
      <c r="I104" s="126" t="s">
        <v>50</v>
      </c>
      <c r="J104" s="126" t="s">
        <v>51</v>
      </c>
      <c r="K104" s="127" t="s">
        <v>50</v>
      </c>
      <c r="L104" s="128">
        <v>0</v>
      </c>
      <c r="M104" s="129">
        <v>1120787.6539</v>
      </c>
      <c r="N104" s="129">
        <v>1120787.6539</v>
      </c>
      <c r="O104" s="129">
        <v>280197</v>
      </c>
      <c r="P104" s="130">
        <v>0.25</v>
      </c>
      <c r="Q104" s="58">
        <v>0</v>
      </c>
      <c r="R104" s="26">
        <v>0</v>
      </c>
      <c r="S104" s="26">
        <v>0</v>
      </c>
      <c r="T104" s="26">
        <v>187998</v>
      </c>
      <c r="U104" s="26">
        <v>0</v>
      </c>
      <c r="V104" s="26">
        <v>0</v>
      </c>
      <c r="W104" s="26">
        <v>0</v>
      </c>
      <c r="X104" s="26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74840</v>
      </c>
      <c r="AE104" s="26">
        <v>15567</v>
      </c>
      <c r="AF104" s="26">
        <v>0</v>
      </c>
      <c r="AG104" s="26">
        <v>1791</v>
      </c>
      <c r="AH104" s="26">
        <v>0</v>
      </c>
      <c r="AI104" s="26">
        <v>0</v>
      </c>
      <c r="AJ104" s="26">
        <v>0</v>
      </c>
      <c r="AK104" s="26">
        <v>0</v>
      </c>
      <c r="AL104" s="26">
        <v>0</v>
      </c>
      <c r="AM104" s="26">
        <v>0</v>
      </c>
      <c r="AN104" s="26">
        <v>0</v>
      </c>
      <c r="AO104" s="34"/>
      <c r="AP104" s="61">
        <v>280196</v>
      </c>
    </row>
    <row r="105" spans="1:42" x14ac:dyDescent="0.2">
      <c r="A105" s="121"/>
      <c r="B105" s="122" t="s">
        <v>160</v>
      </c>
      <c r="C105" s="123" t="s">
        <v>162</v>
      </c>
      <c r="D105" s="124">
        <v>4</v>
      </c>
      <c r="E105" s="125" t="s">
        <v>50</v>
      </c>
      <c r="F105" s="126" t="s">
        <v>53</v>
      </c>
      <c r="G105" s="126" t="s">
        <v>50</v>
      </c>
      <c r="H105" s="126" t="s">
        <v>50</v>
      </c>
      <c r="I105" s="126" t="s">
        <v>50</v>
      </c>
      <c r="J105" s="126" t="s">
        <v>51</v>
      </c>
      <c r="K105" s="127" t="s">
        <v>51</v>
      </c>
      <c r="L105" s="128">
        <v>0</v>
      </c>
      <c r="M105" s="129">
        <v>150000</v>
      </c>
      <c r="N105" s="129">
        <v>150000</v>
      </c>
      <c r="O105" s="129">
        <v>41667</v>
      </c>
      <c r="P105" s="130">
        <v>0.27777777777777779</v>
      </c>
      <c r="Q105" s="58">
        <v>0</v>
      </c>
      <c r="R105" s="26">
        <v>41667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>
        <v>0</v>
      </c>
      <c r="AO105" s="34"/>
      <c r="AP105" s="61">
        <v>41667</v>
      </c>
    </row>
    <row r="106" spans="1:42" x14ac:dyDescent="0.2">
      <c r="B106" s="54" t="s">
        <v>160</v>
      </c>
      <c r="C106" s="23" t="s">
        <v>163</v>
      </c>
      <c r="D106" s="55">
        <v>4</v>
      </c>
      <c r="E106" s="56" t="s">
        <v>51</v>
      </c>
      <c r="F106" s="24" t="s">
        <v>53</v>
      </c>
      <c r="G106" s="24" t="s">
        <v>50</v>
      </c>
      <c r="H106" s="24" t="s">
        <v>50</v>
      </c>
      <c r="I106" s="24" t="s">
        <v>50</v>
      </c>
      <c r="J106" s="24" t="s">
        <v>51</v>
      </c>
      <c r="K106" s="57" t="s">
        <v>51</v>
      </c>
      <c r="L106" s="58">
        <v>0</v>
      </c>
      <c r="M106" s="26">
        <v>345849.51600000006</v>
      </c>
      <c r="N106" s="26">
        <v>345849.51600000006</v>
      </c>
      <c r="O106" s="26">
        <v>153711</v>
      </c>
      <c r="P106" s="59">
        <v>0.44444444444444436</v>
      </c>
      <c r="Q106" s="58">
        <v>0</v>
      </c>
      <c r="R106" s="26">
        <v>76220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57898</v>
      </c>
      <c r="AF106" s="26">
        <v>4636</v>
      </c>
      <c r="AG106" s="26">
        <v>0</v>
      </c>
      <c r="AH106" s="26">
        <v>0</v>
      </c>
      <c r="AI106" s="26">
        <v>14957</v>
      </c>
      <c r="AJ106" s="26">
        <v>0</v>
      </c>
      <c r="AK106" s="26">
        <v>0</v>
      </c>
      <c r="AL106" s="26">
        <v>0</v>
      </c>
      <c r="AM106" s="26">
        <v>0</v>
      </c>
      <c r="AN106" s="26">
        <v>0</v>
      </c>
      <c r="AO106" s="34"/>
      <c r="AP106" s="61">
        <v>153711</v>
      </c>
    </row>
    <row r="107" spans="1:42" x14ac:dyDescent="0.2">
      <c r="B107" s="54" t="s">
        <v>160</v>
      </c>
      <c r="C107" s="23" t="s">
        <v>164</v>
      </c>
      <c r="D107" s="55">
        <v>4</v>
      </c>
      <c r="E107" s="56" t="s">
        <v>51</v>
      </c>
      <c r="F107" s="24" t="s">
        <v>53</v>
      </c>
      <c r="G107" s="24" t="s">
        <v>51</v>
      </c>
      <c r="H107" s="24" t="s">
        <v>51</v>
      </c>
      <c r="I107" s="24" t="s">
        <v>50</v>
      </c>
      <c r="J107" s="24" t="s">
        <v>51</v>
      </c>
      <c r="K107" s="57" t="s">
        <v>51</v>
      </c>
      <c r="L107" s="58">
        <v>0</v>
      </c>
      <c r="M107" s="26">
        <v>150000</v>
      </c>
      <c r="N107" s="26">
        <v>150000</v>
      </c>
      <c r="O107" s="26">
        <v>125000</v>
      </c>
      <c r="P107" s="59">
        <v>0.83333333333333337</v>
      </c>
      <c r="Q107" s="58">
        <v>0</v>
      </c>
      <c r="R107" s="26">
        <v>0</v>
      </c>
      <c r="S107" s="26">
        <v>0</v>
      </c>
      <c r="T107" s="26">
        <v>52505</v>
      </c>
      <c r="U107" s="26">
        <v>70783</v>
      </c>
      <c r="V107" s="26">
        <v>1712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>
        <v>0</v>
      </c>
      <c r="AI107" s="26">
        <v>0</v>
      </c>
      <c r="AJ107" s="26">
        <v>0</v>
      </c>
      <c r="AK107" s="26">
        <v>0</v>
      </c>
      <c r="AL107" s="26">
        <v>0</v>
      </c>
      <c r="AM107" s="26">
        <v>0</v>
      </c>
      <c r="AN107" s="26">
        <v>0</v>
      </c>
      <c r="AO107" s="34"/>
      <c r="AP107" s="61">
        <v>125000</v>
      </c>
    </row>
    <row r="108" spans="1:42" x14ac:dyDescent="0.2">
      <c r="B108" s="54" t="s">
        <v>165</v>
      </c>
      <c r="C108" s="23" t="s">
        <v>166</v>
      </c>
      <c r="D108" s="55">
        <v>1</v>
      </c>
      <c r="E108" s="56" t="s">
        <v>53</v>
      </c>
      <c r="F108" s="24" t="s">
        <v>51</v>
      </c>
      <c r="G108" s="24" t="s">
        <v>53</v>
      </c>
      <c r="H108" s="24" t="s">
        <v>53</v>
      </c>
      <c r="I108" s="24" t="s">
        <v>53</v>
      </c>
      <c r="J108" s="24" t="s">
        <v>53</v>
      </c>
      <c r="K108" s="62" t="s">
        <v>53</v>
      </c>
      <c r="L108" s="58">
        <v>0</v>
      </c>
      <c r="M108" s="26">
        <v>150000</v>
      </c>
      <c r="N108" s="26">
        <v>150000</v>
      </c>
      <c r="O108" s="26">
        <v>150000</v>
      </c>
      <c r="P108" s="59">
        <v>1</v>
      </c>
      <c r="Q108" s="58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6">
        <v>0</v>
      </c>
      <c r="AM108" s="26">
        <v>0</v>
      </c>
      <c r="AN108" s="26">
        <v>150000</v>
      </c>
      <c r="AO108" s="34"/>
      <c r="AP108" s="61">
        <v>150000</v>
      </c>
    </row>
    <row r="109" spans="1:42" x14ac:dyDescent="0.2">
      <c r="B109" s="54" t="s">
        <v>165</v>
      </c>
      <c r="C109" s="23" t="s">
        <v>167</v>
      </c>
      <c r="D109" s="55">
        <v>1</v>
      </c>
      <c r="E109" s="56" t="s">
        <v>51</v>
      </c>
      <c r="F109" s="24" t="s">
        <v>53</v>
      </c>
      <c r="G109" s="24" t="s">
        <v>51</v>
      </c>
      <c r="H109" s="24" t="s">
        <v>51</v>
      </c>
      <c r="I109" s="24" t="s">
        <v>50</v>
      </c>
      <c r="J109" s="24" t="s">
        <v>51</v>
      </c>
      <c r="K109" s="57" t="s">
        <v>51</v>
      </c>
      <c r="L109" s="58">
        <v>354614.8</v>
      </c>
      <c r="M109" s="26">
        <v>0</v>
      </c>
      <c r="N109" s="26">
        <v>354614.8</v>
      </c>
      <c r="O109" s="26">
        <v>295513</v>
      </c>
      <c r="P109" s="59">
        <v>0.83333333333333326</v>
      </c>
      <c r="Q109" s="58">
        <v>295513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6">
        <v>0</v>
      </c>
      <c r="AM109" s="26">
        <v>0</v>
      </c>
      <c r="AN109" s="26">
        <v>0</v>
      </c>
      <c r="AO109" s="34"/>
      <c r="AP109" s="61">
        <v>295513</v>
      </c>
    </row>
    <row r="110" spans="1:42" x14ac:dyDescent="0.2">
      <c r="B110" s="54" t="s">
        <v>165</v>
      </c>
      <c r="C110" s="23" t="s">
        <v>168</v>
      </c>
      <c r="D110" s="55">
        <v>1</v>
      </c>
      <c r="E110" s="56" t="s">
        <v>51</v>
      </c>
      <c r="F110" s="24" t="s">
        <v>53</v>
      </c>
      <c r="G110" s="24" t="s">
        <v>50</v>
      </c>
      <c r="H110" s="24" t="s">
        <v>50</v>
      </c>
      <c r="I110" s="24" t="s">
        <v>50</v>
      </c>
      <c r="J110" s="24" t="s">
        <v>51</v>
      </c>
      <c r="K110" s="57" t="s">
        <v>51</v>
      </c>
      <c r="L110" s="58">
        <v>306914.7</v>
      </c>
      <c r="M110" s="26">
        <v>0</v>
      </c>
      <c r="N110" s="26">
        <v>306914.7</v>
      </c>
      <c r="O110" s="26">
        <v>136407</v>
      </c>
      <c r="P110" s="59">
        <v>0.44444444444444442</v>
      </c>
      <c r="Q110" s="58">
        <v>136407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6">
        <v>0</v>
      </c>
      <c r="AM110" s="26">
        <v>0</v>
      </c>
      <c r="AN110" s="26">
        <v>0</v>
      </c>
      <c r="AO110" s="34"/>
      <c r="AP110" s="61">
        <v>136407</v>
      </c>
    </row>
    <row r="111" spans="1:42" x14ac:dyDescent="0.2">
      <c r="B111" s="54" t="s">
        <v>165</v>
      </c>
      <c r="C111" s="23" t="s">
        <v>169</v>
      </c>
      <c r="D111" s="55">
        <v>1</v>
      </c>
      <c r="E111" s="56" t="s">
        <v>51</v>
      </c>
      <c r="F111" s="24" t="s">
        <v>53</v>
      </c>
      <c r="G111" s="24" t="s">
        <v>51</v>
      </c>
      <c r="H111" s="24" t="s">
        <v>50</v>
      </c>
      <c r="I111" s="24" t="s">
        <v>50</v>
      </c>
      <c r="J111" s="24" t="s">
        <v>51</v>
      </c>
      <c r="K111" s="57" t="s">
        <v>51</v>
      </c>
      <c r="L111" s="58">
        <v>356031.9</v>
      </c>
      <c r="M111" s="26">
        <v>0</v>
      </c>
      <c r="N111" s="26">
        <v>356031.9</v>
      </c>
      <c r="O111" s="26">
        <v>217576</v>
      </c>
      <c r="P111" s="59">
        <v>0.61111111111111105</v>
      </c>
      <c r="Q111" s="58">
        <v>217576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6">
        <v>0</v>
      </c>
      <c r="AH111" s="26">
        <v>0</v>
      </c>
      <c r="AI111" s="26">
        <v>0</v>
      </c>
      <c r="AJ111" s="26">
        <v>0</v>
      </c>
      <c r="AK111" s="26">
        <v>0</v>
      </c>
      <c r="AL111" s="26">
        <v>0</v>
      </c>
      <c r="AM111" s="26">
        <v>0</v>
      </c>
      <c r="AN111" s="26">
        <v>0</v>
      </c>
      <c r="AO111" s="34"/>
      <c r="AP111" s="61">
        <v>217576</v>
      </c>
    </row>
    <row r="112" spans="1:42" x14ac:dyDescent="0.2">
      <c r="B112" s="54" t="s">
        <v>165</v>
      </c>
      <c r="C112" s="23" t="s">
        <v>170</v>
      </c>
      <c r="D112" s="55">
        <v>2</v>
      </c>
      <c r="E112" s="56" t="s">
        <v>51</v>
      </c>
      <c r="F112" s="24" t="s">
        <v>53</v>
      </c>
      <c r="G112" s="24" t="s">
        <v>51</v>
      </c>
      <c r="H112" s="24" t="s">
        <v>50</v>
      </c>
      <c r="I112" s="24" t="s">
        <v>50</v>
      </c>
      <c r="J112" s="24" t="s">
        <v>51</v>
      </c>
      <c r="K112" s="57" t="s">
        <v>51</v>
      </c>
      <c r="L112" s="58">
        <v>0</v>
      </c>
      <c r="M112" s="26">
        <v>150000</v>
      </c>
      <c r="N112" s="26">
        <v>150000</v>
      </c>
      <c r="O112" s="26">
        <v>91667</v>
      </c>
      <c r="P112" s="59">
        <v>0.61111111111111105</v>
      </c>
      <c r="Q112" s="58">
        <v>0</v>
      </c>
      <c r="R112" s="26">
        <v>0</v>
      </c>
      <c r="S112" s="26">
        <v>0</v>
      </c>
      <c r="T112" s="26">
        <v>17640</v>
      </c>
      <c r="U112" s="26">
        <v>29913</v>
      </c>
      <c r="V112" s="26">
        <v>1758</v>
      </c>
      <c r="W112" s="26">
        <v>3520</v>
      </c>
      <c r="X112" s="26">
        <v>18874</v>
      </c>
      <c r="Y112" s="26">
        <v>6702</v>
      </c>
      <c r="Z112" s="26">
        <v>4655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6">
        <v>0</v>
      </c>
      <c r="AM112" s="26">
        <v>0</v>
      </c>
      <c r="AN112" s="26">
        <v>8605</v>
      </c>
      <c r="AO112" s="34" t="s">
        <v>60</v>
      </c>
      <c r="AP112" s="61">
        <v>91667</v>
      </c>
    </row>
    <row r="113" spans="2:42" x14ac:dyDescent="0.2">
      <c r="B113" s="54" t="s">
        <v>165</v>
      </c>
      <c r="C113" s="23" t="s">
        <v>171</v>
      </c>
      <c r="D113" s="55">
        <v>4</v>
      </c>
      <c r="E113" s="56" t="s">
        <v>51</v>
      </c>
      <c r="F113" s="24" t="s">
        <v>53</v>
      </c>
      <c r="G113" s="24" t="s">
        <v>51</v>
      </c>
      <c r="H113" s="24" t="s">
        <v>51</v>
      </c>
      <c r="I113" s="24" t="s">
        <v>50</v>
      </c>
      <c r="J113" s="24" t="s">
        <v>51</v>
      </c>
      <c r="K113" s="57" t="s">
        <v>51</v>
      </c>
      <c r="L113" s="58">
        <v>62745.8</v>
      </c>
      <c r="M113" s="26">
        <v>87254.2</v>
      </c>
      <c r="N113" s="26">
        <v>150000</v>
      </c>
      <c r="O113" s="26">
        <v>125000</v>
      </c>
      <c r="P113" s="59">
        <v>0.83333333333333337</v>
      </c>
      <c r="Q113" s="58">
        <v>62725</v>
      </c>
      <c r="R113" s="26">
        <v>34780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0</v>
      </c>
      <c r="AH113" s="26">
        <v>0</v>
      </c>
      <c r="AI113" s="26">
        <v>7255</v>
      </c>
      <c r="AJ113" s="26">
        <v>20240</v>
      </c>
      <c r="AK113" s="26">
        <v>0</v>
      </c>
      <c r="AL113" s="26">
        <v>0</v>
      </c>
      <c r="AM113" s="26">
        <v>0</v>
      </c>
      <c r="AN113" s="26">
        <v>0</v>
      </c>
      <c r="AO113" s="34"/>
      <c r="AP113" s="61">
        <v>125000</v>
      </c>
    </row>
    <row r="114" spans="2:42" x14ac:dyDescent="0.2">
      <c r="B114" s="54" t="s">
        <v>165</v>
      </c>
      <c r="C114" s="23" t="s">
        <v>172</v>
      </c>
      <c r="D114" s="55">
        <v>2</v>
      </c>
      <c r="E114" s="56" t="s">
        <v>51</v>
      </c>
      <c r="F114" s="24" t="s">
        <v>53</v>
      </c>
      <c r="G114" s="24" t="s">
        <v>51</v>
      </c>
      <c r="H114" s="24" t="s">
        <v>51</v>
      </c>
      <c r="I114" s="24" t="s">
        <v>50</v>
      </c>
      <c r="J114" s="24" t="s">
        <v>51</v>
      </c>
      <c r="K114" s="57" t="s">
        <v>51</v>
      </c>
      <c r="L114" s="58">
        <v>76374.399999999994</v>
      </c>
      <c r="M114" s="26">
        <v>73625.600000000006</v>
      </c>
      <c r="N114" s="26">
        <v>150000</v>
      </c>
      <c r="O114" s="26">
        <v>125000</v>
      </c>
      <c r="P114" s="59">
        <v>0.83333333333333337</v>
      </c>
      <c r="Q114" s="58">
        <v>76347</v>
      </c>
      <c r="R114" s="26">
        <v>0</v>
      </c>
      <c r="S114" s="26">
        <v>0</v>
      </c>
      <c r="T114" s="26">
        <v>22419</v>
      </c>
      <c r="U114" s="26">
        <v>20452</v>
      </c>
      <c r="V114" s="26">
        <v>2512</v>
      </c>
      <c r="W114" s="26">
        <v>3270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6">
        <v>0</v>
      </c>
      <c r="AM114" s="26">
        <v>0</v>
      </c>
      <c r="AN114" s="26">
        <v>0</v>
      </c>
      <c r="AO114" s="34"/>
      <c r="AP114" s="61">
        <v>125000</v>
      </c>
    </row>
    <row r="115" spans="2:42" x14ac:dyDescent="0.2">
      <c r="B115" s="54" t="s">
        <v>165</v>
      </c>
      <c r="C115" s="23" t="s">
        <v>173</v>
      </c>
      <c r="D115" s="55">
        <v>4</v>
      </c>
      <c r="E115" s="56" t="s">
        <v>51</v>
      </c>
      <c r="F115" s="24" t="s">
        <v>53</v>
      </c>
      <c r="G115" s="24" t="s">
        <v>51</v>
      </c>
      <c r="H115" s="24" t="s">
        <v>51</v>
      </c>
      <c r="I115" s="24" t="s">
        <v>50</v>
      </c>
      <c r="J115" s="24" t="s">
        <v>51</v>
      </c>
      <c r="K115" s="57" t="s">
        <v>51</v>
      </c>
      <c r="L115" s="58">
        <v>105048.7</v>
      </c>
      <c r="M115" s="26">
        <v>44951.3</v>
      </c>
      <c r="N115" s="26">
        <v>150000</v>
      </c>
      <c r="O115" s="26">
        <v>125000</v>
      </c>
      <c r="P115" s="59">
        <v>0.83333333333333337</v>
      </c>
      <c r="Q115" s="58">
        <v>105016</v>
      </c>
      <c r="R115" s="26">
        <v>0</v>
      </c>
      <c r="S115" s="26">
        <v>0</v>
      </c>
      <c r="T115" s="26">
        <v>8070</v>
      </c>
      <c r="U115" s="26">
        <v>9695</v>
      </c>
      <c r="V115" s="26">
        <v>2219</v>
      </c>
      <c r="W115" s="26">
        <v>0</v>
      </c>
      <c r="X115" s="26">
        <v>0</v>
      </c>
      <c r="Y115" s="26">
        <v>0</v>
      </c>
      <c r="Z115" s="26">
        <v>0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v>0</v>
      </c>
      <c r="AI115" s="26">
        <v>0</v>
      </c>
      <c r="AJ115" s="26">
        <v>0</v>
      </c>
      <c r="AK115" s="26">
        <v>0</v>
      </c>
      <c r="AL115" s="26">
        <v>0</v>
      </c>
      <c r="AM115" s="26">
        <v>0</v>
      </c>
      <c r="AN115" s="26">
        <v>0</v>
      </c>
      <c r="AO115" s="34"/>
      <c r="AP115" s="61">
        <v>125000</v>
      </c>
    </row>
    <row r="116" spans="2:42" x14ac:dyDescent="0.2">
      <c r="B116" s="54" t="s">
        <v>165</v>
      </c>
      <c r="C116" s="23" t="s">
        <v>174</v>
      </c>
      <c r="D116" s="55">
        <v>4</v>
      </c>
      <c r="E116" s="56" t="s">
        <v>51</v>
      </c>
      <c r="F116" s="24" t="s">
        <v>53</v>
      </c>
      <c r="G116" s="24" t="s">
        <v>51</v>
      </c>
      <c r="H116" s="24" t="s">
        <v>50</v>
      </c>
      <c r="I116" s="24" t="s">
        <v>51</v>
      </c>
      <c r="J116" s="24" t="s">
        <v>51</v>
      </c>
      <c r="K116" s="57" t="s">
        <v>51</v>
      </c>
      <c r="L116" s="58">
        <v>0</v>
      </c>
      <c r="M116" s="26">
        <v>150000</v>
      </c>
      <c r="N116" s="26">
        <v>150000</v>
      </c>
      <c r="O116" s="26">
        <v>116667</v>
      </c>
      <c r="P116" s="59">
        <v>0.77777777777777779</v>
      </c>
      <c r="Q116" s="58">
        <v>0</v>
      </c>
      <c r="R116" s="26">
        <v>0</v>
      </c>
      <c r="S116" s="26">
        <v>0</v>
      </c>
      <c r="T116" s="26">
        <v>29597</v>
      </c>
      <c r="U116" s="26">
        <v>47690</v>
      </c>
      <c r="V116" s="26">
        <v>8498</v>
      </c>
      <c r="W116" s="26">
        <v>3600</v>
      </c>
      <c r="X116" s="26">
        <v>21298</v>
      </c>
      <c r="Y116" s="26">
        <v>2636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v>0</v>
      </c>
      <c r="AI116" s="26">
        <v>0</v>
      </c>
      <c r="AJ116" s="26">
        <v>0</v>
      </c>
      <c r="AK116" s="26">
        <v>0</v>
      </c>
      <c r="AL116" s="26">
        <v>0</v>
      </c>
      <c r="AM116" s="26">
        <v>0</v>
      </c>
      <c r="AN116" s="26">
        <v>3348</v>
      </c>
      <c r="AO116" s="34" t="s">
        <v>60</v>
      </c>
      <c r="AP116" s="61">
        <v>116667</v>
      </c>
    </row>
    <row r="117" spans="2:42" x14ac:dyDescent="0.2">
      <c r="B117" s="54" t="s">
        <v>165</v>
      </c>
      <c r="C117" s="23" t="s">
        <v>175</v>
      </c>
      <c r="D117" s="55">
        <v>2</v>
      </c>
      <c r="E117" s="56" t="s">
        <v>51</v>
      </c>
      <c r="F117" s="24" t="s">
        <v>53</v>
      </c>
      <c r="G117" s="24" t="s">
        <v>51</v>
      </c>
      <c r="H117" s="24" t="s">
        <v>51</v>
      </c>
      <c r="I117" s="24" t="s">
        <v>51</v>
      </c>
      <c r="J117" s="24" t="s">
        <v>51</v>
      </c>
      <c r="K117" s="57" t="s">
        <v>51</v>
      </c>
      <c r="L117" s="58">
        <v>0</v>
      </c>
      <c r="M117" s="26">
        <v>150000</v>
      </c>
      <c r="N117" s="26">
        <v>150000</v>
      </c>
      <c r="O117" s="26">
        <v>150000</v>
      </c>
      <c r="P117" s="59">
        <v>1</v>
      </c>
      <c r="Q117" s="58">
        <v>0</v>
      </c>
      <c r="R117" s="26">
        <v>0</v>
      </c>
      <c r="S117" s="26">
        <v>0</v>
      </c>
      <c r="T117" s="26">
        <v>5654</v>
      </c>
      <c r="U117" s="26">
        <v>6259</v>
      </c>
      <c r="V117" s="26">
        <v>0</v>
      </c>
      <c r="W117" s="26">
        <v>0</v>
      </c>
      <c r="X117" s="26">
        <v>7702</v>
      </c>
      <c r="Y117" s="26">
        <v>1427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6">
        <v>0</v>
      </c>
      <c r="AM117" s="26">
        <v>0</v>
      </c>
      <c r="AN117" s="26">
        <v>128958</v>
      </c>
      <c r="AO117" s="34" t="s">
        <v>60</v>
      </c>
      <c r="AP117" s="61">
        <v>150000</v>
      </c>
    </row>
    <row r="118" spans="2:42" x14ac:dyDescent="0.2">
      <c r="B118" s="54" t="s">
        <v>165</v>
      </c>
      <c r="C118" s="23" t="s">
        <v>176</v>
      </c>
      <c r="D118" s="55">
        <v>2</v>
      </c>
      <c r="E118" s="56" t="s">
        <v>51</v>
      </c>
      <c r="F118" s="24" t="s">
        <v>53</v>
      </c>
      <c r="G118" s="24" t="s">
        <v>51</v>
      </c>
      <c r="H118" s="24" t="s">
        <v>50</v>
      </c>
      <c r="I118" s="24" t="s">
        <v>50</v>
      </c>
      <c r="J118" s="24" t="s">
        <v>51</v>
      </c>
      <c r="K118" s="57" t="s">
        <v>51</v>
      </c>
      <c r="L118" s="58">
        <v>0</v>
      </c>
      <c r="M118" s="26">
        <v>150000</v>
      </c>
      <c r="N118" s="26">
        <v>150000</v>
      </c>
      <c r="O118" s="26">
        <v>91667</v>
      </c>
      <c r="P118" s="59">
        <v>0.61111111111111105</v>
      </c>
      <c r="Q118" s="58">
        <v>0</v>
      </c>
      <c r="R118" s="26">
        <v>0</v>
      </c>
      <c r="S118" s="26">
        <v>0</v>
      </c>
      <c r="T118" s="26">
        <v>37651</v>
      </c>
      <c r="U118" s="26">
        <v>42960</v>
      </c>
      <c r="V118" s="26">
        <v>11056</v>
      </c>
      <c r="W118" s="26">
        <v>0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0</v>
      </c>
      <c r="AK118" s="26">
        <v>0</v>
      </c>
      <c r="AL118" s="26">
        <v>0</v>
      </c>
      <c r="AM118" s="26">
        <v>0</v>
      </c>
      <c r="AN118" s="26">
        <v>0</v>
      </c>
      <c r="AO118" s="34"/>
      <c r="AP118" s="61">
        <v>91667</v>
      </c>
    </row>
    <row r="119" spans="2:42" x14ac:dyDescent="0.2">
      <c r="B119" s="54" t="s">
        <v>165</v>
      </c>
      <c r="C119" s="23" t="s">
        <v>177</v>
      </c>
      <c r="D119" s="55">
        <v>1</v>
      </c>
      <c r="E119" s="56" t="s">
        <v>51</v>
      </c>
      <c r="F119" s="24" t="s">
        <v>53</v>
      </c>
      <c r="G119" s="24" t="s">
        <v>51</v>
      </c>
      <c r="H119" s="24" t="s">
        <v>51</v>
      </c>
      <c r="I119" s="24" t="s">
        <v>51</v>
      </c>
      <c r="J119" s="24" t="s">
        <v>51</v>
      </c>
      <c r="K119" s="57" t="s">
        <v>51</v>
      </c>
      <c r="L119" s="58">
        <v>216911.7</v>
      </c>
      <c r="M119" s="26">
        <v>0</v>
      </c>
      <c r="N119" s="26">
        <v>216911.7</v>
      </c>
      <c r="O119" s="26">
        <v>216912</v>
      </c>
      <c r="P119" s="59">
        <v>1</v>
      </c>
      <c r="Q119" s="58">
        <v>216912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v>0</v>
      </c>
      <c r="AI119" s="26">
        <v>0</v>
      </c>
      <c r="AJ119" s="26">
        <v>0</v>
      </c>
      <c r="AK119" s="26">
        <v>0</v>
      </c>
      <c r="AL119" s="26">
        <v>0</v>
      </c>
      <c r="AM119" s="26">
        <v>0</v>
      </c>
      <c r="AN119" s="26">
        <v>0</v>
      </c>
      <c r="AO119" s="34"/>
      <c r="AP119" s="61">
        <v>216912</v>
      </c>
    </row>
    <row r="120" spans="2:42" x14ac:dyDescent="0.2">
      <c r="B120" s="54" t="s">
        <v>165</v>
      </c>
      <c r="C120" s="23" t="s">
        <v>178</v>
      </c>
      <c r="D120" s="55">
        <v>1</v>
      </c>
      <c r="E120" s="56" t="s">
        <v>51</v>
      </c>
      <c r="F120" s="24" t="s">
        <v>53</v>
      </c>
      <c r="G120" s="24" t="s">
        <v>51</v>
      </c>
      <c r="H120" s="24" t="s">
        <v>50</v>
      </c>
      <c r="I120" s="24" t="s">
        <v>50</v>
      </c>
      <c r="J120" s="24" t="s">
        <v>51</v>
      </c>
      <c r="K120" s="57" t="s">
        <v>51</v>
      </c>
      <c r="L120" s="58">
        <v>321960.40000000002</v>
      </c>
      <c r="M120" s="26">
        <v>0</v>
      </c>
      <c r="N120" s="26">
        <v>321960.40000000002</v>
      </c>
      <c r="O120" s="26">
        <v>196754</v>
      </c>
      <c r="P120" s="59">
        <v>0.61111111111111105</v>
      </c>
      <c r="Q120" s="58">
        <v>196754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0</v>
      </c>
      <c r="AI120" s="26">
        <v>0</v>
      </c>
      <c r="AJ120" s="26">
        <v>0</v>
      </c>
      <c r="AK120" s="26">
        <v>0</v>
      </c>
      <c r="AL120" s="26">
        <v>0</v>
      </c>
      <c r="AM120" s="26">
        <v>0</v>
      </c>
      <c r="AN120" s="26">
        <v>0</v>
      </c>
      <c r="AO120" s="34"/>
      <c r="AP120" s="61">
        <v>196754</v>
      </c>
    </row>
    <row r="121" spans="2:42" x14ac:dyDescent="0.2">
      <c r="B121" s="54" t="s">
        <v>165</v>
      </c>
      <c r="C121" s="23" t="s">
        <v>179</v>
      </c>
      <c r="D121" s="55">
        <v>1</v>
      </c>
      <c r="E121" s="56" t="s">
        <v>51</v>
      </c>
      <c r="F121" s="24" t="s">
        <v>53</v>
      </c>
      <c r="G121" s="24" t="s">
        <v>51</v>
      </c>
      <c r="H121" s="24" t="s">
        <v>50</v>
      </c>
      <c r="I121" s="24" t="s">
        <v>50</v>
      </c>
      <c r="J121" s="24" t="s">
        <v>51</v>
      </c>
      <c r="K121" s="57" t="s">
        <v>51</v>
      </c>
      <c r="L121" s="58">
        <v>461080.6</v>
      </c>
      <c r="M121" s="26">
        <v>0</v>
      </c>
      <c r="N121" s="26">
        <v>461080.6</v>
      </c>
      <c r="O121" s="26">
        <v>281772</v>
      </c>
      <c r="P121" s="59">
        <v>0.61111111111111116</v>
      </c>
      <c r="Q121" s="58">
        <v>281772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0</v>
      </c>
      <c r="AJ121" s="26">
        <v>0</v>
      </c>
      <c r="AK121" s="26">
        <v>0</v>
      </c>
      <c r="AL121" s="26">
        <v>0</v>
      </c>
      <c r="AM121" s="26">
        <v>0</v>
      </c>
      <c r="AN121" s="26">
        <v>0</v>
      </c>
      <c r="AO121" s="34"/>
      <c r="AP121" s="61">
        <v>281772</v>
      </c>
    </row>
    <row r="122" spans="2:42" x14ac:dyDescent="0.2">
      <c r="B122" s="54" t="s">
        <v>165</v>
      </c>
      <c r="C122" s="23" t="s">
        <v>180</v>
      </c>
      <c r="D122" s="55">
        <v>1</v>
      </c>
      <c r="E122" s="56" t="s">
        <v>51</v>
      </c>
      <c r="F122" s="24" t="s">
        <v>53</v>
      </c>
      <c r="G122" s="24" t="s">
        <v>51</v>
      </c>
      <c r="H122" s="24" t="s">
        <v>50</v>
      </c>
      <c r="I122" s="24" t="s">
        <v>50</v>
      </c>
      <c r="J122" s="24" t="s">
        <v>51</v>
      </c>
      <c r="K122" s="57" t="s">
        <v>51</v>
      </c>
      <c r="L122" s="58">
        <v>390103.4</v>
      </c>
      <c r="M122" s="26">
        <v>0</v>
      </c>
      <c r="N122" s="26">
        <v>390103.4</v>
      </c>
      <c r="O122" s="26">
        <v>238397</v>
      </c>
      <c r="P122" s="59">
        <v>0.61111111111111105</v>
      </c>
      <c r="Q122" s="58">
        <v>238397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0</v>
      </c>
      <c r="AK122" s="26">
        <v>0</v>
      </c>
      <c r="AL122" s="26">
        <v>0</v>
      </c>
      <c r="AM122" s="26">
        <v>0</v>
      </c>
      <c r="AN122" s="26">
        <v>0</v>
      </c>
      <c r="AO122" s="34"/>
      <c r="AP122" s="61">
        <v>238397</v>
      </c>
    </row>
    <row r="123" spans="2:42" x14ac:dyDescent="0.2">
      <c r="B123" s="54" t="s">
        <v>165</v>
      </c>
      <c r="C123" s="23" t="s">
        <v>181</v>
      </c>
      <c r="D123" s="55">
        <v>1</v>
      </c>
      <c r="E123" s="56" t="s">
        <v>51</v>
      </c>
      <c r="F123" s="24" t="s">
        <v>53</v>
      </c>
      <c r="G123" s="24" t="s">
        <v>51</v>
      </c>
      <c r="H123" s="24" t="s">
        <v>50</v>
      </c>
      <c r="I123" s="24" t="s">
        <v>50</v>
      </c>
      <c r="J123" s="24" t="s">
        <v>51</v>
      </c>
      <c r="K123" s="57" t="s">
        <v>51</v>
      </c>
      <c r="L123" s="58">
        <v>459663.5</v>
      </c>
      <c r="M123" s="26">
        <v>0</v>
      </c>
      <c r="N123" s="26">
        <v>459663.5</v>
      </c>
      <c r="O123" s="26">
        <v>280906</v>
      </c>
      <c r="P123" s="59">
        <v>0.61111111111111105</v>
      </c>
      <c r="Q123" s="58">
        <v>280906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v>0</v>
      </c>
      <c r="AI123" s="26">
        <v>0</v>
      </c>
      <c r="AJ123" s="26">
        <v>0</v>
      </c>
      <c r="AK123" s="26">
        <v>0</v>
      </c>
      <c r="AL123" s="26">
        <v>0</v>
      </c>
      <c r="AM123" s="26">
        <v>0</v>
      </c>
      <c r="AN123" s="26">
        <v>0</v>
      </c>
      <c r="AO123" s="34"/>
      <c r="AP123" s="61">
        <v>280906</v>
      </c>
    </row>
    <row r="124" spans="2:42" x14ac:dyDescent="0.2">
      <c r="B124" s="54" t="s">
        <v>182</v>
      </c>
      <c r="C124" s="23" t="s">
        <v>183</v>
      </c>
      <c r="D124" s="55">
        <v>3</v>
      </c>
      <c r="E124" s="56" t="s">
        <v>51</v>
      </c>
      <c r="F124" s="24" t="s">
        <v>51</v>
      </c>
      <c r="G124" s="24" t="s">
        <v>50</v>
      </c>
      <c r="H124" s="24" t="s">
        <v>50</v>
      </c>
      <c r="I124" s="24" t="s">
        <v>50</v>
      </c>
      <c r="J124" s="24" t="s">
        <v>51</v>
      </c>
      <c r="K124" s="57" t="s">
        <v>51</v>
      </c>
      <c r="L124" s="58">
        <v>1354899</v>
      </c>
      <c r="M124" s="26">
        <v>0</v>
      </c>
      <c r="N124" s="26">
        <v>1354899</v>
      </c>
      <c r="O124" s="26">
        <v>677450</v>
      </c>
      <c r="P124" s="59">
        <v>0.5</v>
      </c>
      <c r="Q124" s="58">
        <v>677450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26">
        <v>0</v>
      </c>
      <c r="AI124" s="26">
        <v>0</v>
      </c>
      <c r="AJ124" s="26">
        <v>0</v>
      </c>
      <c r="AK124" s="26">
        <v>0</v>
      </c>
      <c r="AL124" s="26">
        <v>0</v>
      </c>
      <c r="AM124" s="26">
        <v>0</v>
      </c>
      <c r="AN124" s="26">
        <v>0</v>
      </c>
      <c r="AO124" s="34"/>
      <c r="AP124" s="61">
        <v>677450</v>
      </c>
    </row>
    <row r="125" spans="2:42" x14ac:dyDescent="0.2">
      <c r="B125" s="54" t="s">
        <v>182</v>
      </c>
      <c r="C125" s="23" t="s">
        <v>184</v>
      </c>
      <c r="D125" s="55">
        <v>4</v>
      </c>
      <c r="E125" s="56" t="s">
        <v>51</v>
      </c>
      <c r="F125" s="24" t="s">
        <v>53</v>
      </c>
      <c r="G125" s="24" t="s">
        <v>50</v>
      </c>
      <c r="H125" s="24" t="s">
        <v>51</v>
      </c>
      <c r="I125" s="24" t="s">
        <v>50</v>
      </c>
      <c r="J125" s="24" t="s">
        <v>51</v>
      </c>
      <c r="K125" s="57" t="s">
        <v>51</v>
      </c>
      <c r="L125" s="58">
        <v>255637.5</v>
      </c>
      <c r="M125" s="26">
        <v>0</v>
      </c>
      <c r="N125" s="26">
        <v>255637.5</v>
      </c>
      <c r="O125" s="26">
        <v>170425</v>
      </c>
      <c r="P125" s="59">
        <v>0.66666666666666663</v>
      </c>
      <c r="Q125" s="58">
        <v>170425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6">
        <v>0</v>
      </c>
      <c r="AM125" s="26">
        <v>0</v>
      </c>
      <c r="AN125" s="26">
        <v>0</v>
      </c>
      <c r="AO125" s="34"/>
      <c r="AP125" s="61">
        <v>170425</v>
      </c>
    </row>
    <row r="126" spans="2:42" x14ac:dyDescent="0.2">
      <c r="B126" s="54" t="s">
        <v>182</v>
      </c>
      <c r="C126" s="23" t="s">
        <v>185</v>
      </c>
      <c r="D126" s="55">
        <v>4</v>
      </c>
      <c r="E126" s="56" t="s">
        <v>51</v>
      </c>
      <c r="F126" s="24" t="s">
        <v>53</v>
      </c>
      <c r="G126" s="24" t="s">
        <v>50</v>
      </c>
      <c r="H126" s="24" t="s">
        <v>50</v>
      </c>
      <c r="I126" s="24" t="s">
        <v>50</v>
      </c>
      <c r="J126" s="24" t="s">
        <v>51</v>
      </c>
      <c r="K126" s="57" t="s">
        <v>51</v>
      </c>
      <c r="L126" s="58">
        <v>186617.4</v>
      </c>
      <c r="M126" s="26">
        <v>0</v>
      </c>
      <c r="N126" s="26">
        <v>186617.4</v>
      </c>
      <c r="O126" s="26">
        <v>82942</v>
      </c>
      <c r="P126" s="59">
        <v>0.44444444444444448</v>
      </c>
      <c r="Q126" s="58">
        <v>82942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26">
        <v>0</v>
      </c>
      <c r="AI126" s="26">
        <v>0</v>
      </c>
      <c r="AJ126" s="26">
        <v>0</v>
      </c>
      <c r="AK126" s="26">
        <v>0</v>
      </c>
      <c r="AL126" s="26">
        <v>0</v>
      </c>
      <c r="AM126" s="26">
        <v>0</v>
      </c>
      <c r="AN126" s="26">
        <v>0</v>
      </c>
      <c r="AO126" s="34"/>
      <c r="AP126" s="61">
        <v>82942</v>
      </c>
    </row>
    <row r="127" spans="2:42" x14ac:dyDescent="0.2">
      <c r="B127" s="54" t="s">
        <v>186</v>
      </c>
      <c r="C127" s="23" t="s">
        <v>187</v>
      </c>
      <c r="D127" s="55">
        <v>3</v>
      </c>
      <c r="E127" s="56" t="s">
        <v>51</v>
      </c>
      <c r="F127" s="24" t="s">
        <v>53</v>
      </c>
      <c r="G127" s="24" t="s">
        <v>50</v>
      </c>
      <c r="H127" s="24" t="s">
        <v>50</v>
      </c>
      <c r="I127" s="24" t="s">
        <v>50</v>
      </c>
      <c r="J127" s="24" t="s">
        <v>51</v>
      </c>
      <c r="K127" s="57" t="s">
        <v>50</v>
      </c>
      <c r="L127" s="58"/>
      <c r="M127" s="26">
        <v>0</v>
      </c>
      <c r="N127" s="26">
        <v>1623422.1</v>
      </c>
      <c r="O127" s="26">
        <v>450951</v>
      </c>
      <c r="P127" s="59">
        <v>0.27777777777777779</v>
      </c>
      <c r="Q127" s="58">
        <v>450951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  <c r="Z127" s="26">
        <v>0</v>
      </c>
      <c r="AA127" s="26">
        <v>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6">
        <v>0</v>
      </c>
      <c r="AM127" s="26">
        <v>0</v>
      </c>
      <c r="AN127" s="26">
        <v>0</v>
      </c>
      <c r="AO127" s="34"/>
      <c r="AP127" s="61">
        <v>450951</v>
      </c>
    </row>
    <row r="128" spans="2:42" x14ac:dyDescent="0.2">
      <c r="B128" s="54" t="s">
        <v>186</v>
      </c>
      <c r="C128" s="23" t="s">
        <v>188</v>
      </c>
      <c r="D128" s="55">
        <v>3</v>
      </c>
      <c r="E128" s="56" t="s">
        <v>51</v>
      </c>
      <c r="F128" s="24" t="s">
        <v>53</v>
      </c>
      <c r="G128" s="24" t="s">
        <v>50</v>
      </c>
      <c r="H128" s="24" t="s">
        <v>50</v>
      </c>
      <c r="I128" s="24" t="s">
        <v>50</v>
      </c>
      <c r="J128" s="24" t="s">
        <v>51</v>
      </c>
      <c r="K128" s="57" t="s">
        <v>50</v>
      </c>
      <c r="L128" s="58"/>
      <c r="M128" s="26">
        <v>0</v>
      </c>
      <c r="N128" s="26">
        <v>1229960.1000000001</v>
      </c>
      <c r="O128" s="26">
        <v>341656</v>
      </c>
      <c r="P128" s="59">
        <v>0.27777777777777779</v>
      </c>
      <c r="Q128" s="58">
        <v>341656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0</v>
      </c>
      <c r="AJ128" s="26">
        <v>0</v>
      </c>
      <c r="AK128" s="26">
        <v>0</v>
      </c>
      <c r="AL128" s="26">
        <v>0</v>
      </c>
      <c r="AM128" s="26">
        <v>0</v>
      </c>
      <c r="AN128" s="26">
        <v>0</v>
      </c>
      <c r="AO128" s="34"/>
      <c r="AP128" s="61">
        <v>341656</v>
      </c>
    </row>
    <row r="129" spans="2:42" x14ac:dyDescent="0.2">
      <c r="B129" s="54" t="s">
        <v>186</v>
      </c>
      <c r="C129" s="23" t="s">
        <v>189</v>
      </c>
      <c r="D129" s="55">
        <v>3</v>
      </c>
      <c r="E129" s="56" t="s">
        <v>51</v>
      </c>
      <c r="F129" s="24" t="s">
        <v>53</v>
      </c>
      <c r="G129" s="24" t="s">
        <v>50</v>
      </c>
      <c r="H129" s="24" t="s">
        <v>50</v>
      </c>
      <c r="I129" s="24" t="s">
        <v>50</v>
      </c>
      <c r="J129" s="24" t="s">
        <v>51</v>
      </c>
      <c r="K129" s="57" t="s">
        <v>50</v>
      </c>
      <c r="L129" s="58"/>
      <c r="M129" s="26">
        <v>0</v>
      </c>
      <c r="N129" s="26">
        <v>720186.5</v>
      </c>
      <c r="O129" s="26">
        <v>200052</v>
      </c>
      <c r="P129" s="59">
        <v>0.27777777777777779</v>
      </c>
      <c r="Q129" s="58">
        <v>200052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6">
        <v>0</v>
      </c>
      <c r="AM129" s="26">
        <v>0</v>
      </c>
      <c r="AN129" s="26">
        <v>0</v>
      </c>
      <c r="AO129" s="34"/>
      <c r="AP129" s="61">
        <v>200052</v>
      </c>
    </row>
    <row r="130" spans="2:42" x14ac:dyDescent="0.2">
      <c r="B130" s="54" t="s">
        <v>186</v>
      </c>
      <c r="C130" s="23" t="s">
        <v>190</v>
      </c>
      <c r="D130" s="55">
        <v>3</v>
      </c>
      <c r="E130" s="56" t="s">
        <v>51</v>
      </c>
      <c r="F130" s="24" t="s">
        <v>53</v>
      </c>
      <c r="G130" s="24" t="s">
        <v>50</v>
      </c>
      <c r="H130" s="24" t="s">
        <v>50</v>
      </c>
      <c r="I130" s="24" t="s">
        <v>50</v>
      </c>
      <c r="J130" s="24" t="s">
        <v>51</v>
      </c>
      <c r="K130" s="57" t="s">
        <v>50</v>
      </c>
      <c r="L130" s="58"/>
      <c r="M130" s="26">
        <v>0</v>
      </c>
      <c r="N130" s="26">
        <v>1363073.2</v>
      </c>
      <c r="O130" s="26">
        <v>378632</v>
      </c>
      <c r="P130" s="59">
        <v>0.27777777777777779</v>
      </c>
      <c r="Q130" s="58">
        <v>378632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0</v>
      </c>
      <c r="AK130" s="26">
        <v>0</v>
      </c>
      <c r="AL130" s="26">
        <v>0</v>
      </c>
      <c r="AM130" s="26">
        <v>0</v>
      </c>
      <c r="AN130" s="26">
        <v>0</v>
      </c>
      <c r="AO130" s="34"/>
      <c r="AP130" s="61">
        <v>378632</v>
      </c>
    </row>
    <row r="131" spans="2:42" x14ac:dyDescent="0.2">
      <c r="B131" s="54" t="s">
        <v>186</v>
      </c>
      <c r="C131" s="23" t="s">
        <v>191</v>
      </c>
      <c r="D131" s="55">
        <v>3</v>
      </c>
      <c r="E131" s="56" t="s">
        <v>50</v>
      </c>
      <c r="F131" s="24" t="s">
        <v>53</v>
      </c>
      <c r="G131" s="24" t="s">
        <v>50</v>
      </c>
      <c r="H131" s="24" t="s">
        <v>50</v>
      </c>
      <c r="I131" s="24" t="s">
        <v>50</v>
      </c>
      <c r="J131" s="24" t="s">
        <v>51</v>
      </c>
      <c r="K131" s="57" t="s">
        <v>50</v>
      </c>
      <c r="L131" s="58"/>
      <c r="M131" s="26">
        <v>0</v>
      </c>
      <c r="N131" s="26">
        <v>1042332.6</v>
      </c>
      <c r="O131" s="26">
        <v>115815</v>
      </c>
      <c r="P131" s="59">
        <v>0.11111111111111112</v>
      </c>
      <c r="Q131" s="58">
        <v>115815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0</v>
      </c>
      <c r="AK131" s="26">
        <v>0</v>
      </c>
      <c r="AL131" s="26">
        <v>0</v>
      </c>
      <c r="AM131" s="26">
        <v>0</v>
      </c>
      <c r="AN131" s="26">
        <v>0</v>
      </c>
      <c r="AO131" s="34"/>
      <c r="AP131" s="61">
        <v>115815</v>
      </c>
    </row>
    <row r="132" spans="2:42" x14ac:dyDescent="0.2">
      <c r="B132" s="54" t="s">
        <v>186</v>
      </c>
      <c r="C132" s="23" t="s">
        <v>192</v>
      </c>
      <c r="D132" s="55">
        <v>3</v>
      </c>
      <c r="E132" s="56" t="s">
        <v>51</v>
      </c>
      <c r="F132" s="24" t="s">
        <v>53</v>
      </c>
      <c r="G132" s="24" t="s">
        <v>50</v>
      </c>
      <c r="H132" s="24" t="s">
        <v>50</v>
      </c>
      <c r="I132" s="24" t="s">
        <v>50</v>
      </c>
      <c r="J132" s="24" t="s">
        <v>51</v>
      </c>
      <c r="K132" s="57" t="s">
        <v>50</v>
      </c>
      <c r="L132" s="58"/>
      <c r="M132" s="26">
        <v>0</v>
      </c>
      <c r="N132" s="26">
        <v>1158175.7</v>
      </c>
      <c r="O132" s="26">
        <v>321716</v>
      </c>
      <c r="P132" s="59">
        <v>0.27777777777777779</v>
      </c>
      <c r="Q132" s="58">
        <v>321716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6">
        <v>0</v>
      </c>
      <c r="AM132" s="26">
        <v>0</v>
      </c>
      <c r="AN132" s="26">
        <v>0</v>
      </c>
      <c r="AO132" s="34"/>
      <c r="AP132" s="61">
        <v>321716</v>
      </c>
    </row>
    <row r="133" spans="2:42" x14ac:dyDescent="0.2">
      <c r="B133" s="54" t="s">
        <v>186</v>
      </c>
      <c r="C133" s="23" t="s">
        <v>193</v>
      </c>
      <c r="D133" s="55">
        <v>3</v>
      </c>
      <c r="E133" s="56" t="s">
        <v>51</v>
      </c>
      <c r="F133" s="24" t="s">
        <v>53</v>
      </c>
      <c r="G133" s="24" t="s">
        <v>50</v>
      </c>
      <c r="H133" s="24" t="s">
        <v>50</v>
      </c>
      <c r="I133" s="24" t="s">
        <v>50</v>
      </c>
      <c r="J133" s="24" t="s">
        <v>51</v>
      </c>
      <c r="K133" s="57" t="s">
        <v>50</v>
      </c>
      <c r="L133" s="58"/>
      <c r="M133" s="26">
        <v>0</v>
      </c>
      <c r="N133" s="26">
        <v>525276.19999999995</v>
      </c>
      <c r="O133" s="26">
        <v>145911</v>
      </c>
      <c r="P133" s="59">
        <v>0.27777777777777779</v>
      </c>
      <c r="Q133" s="58">
        <v>145911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v>0</v>
      </c>
      <c r="AH133" s="26">
        <v>0</v>
      </c>
      <c r="AI133" s="26">
        <v>0</v>
      </c>
      <c r="AJ133" s="26">
        <v>0</v>
      </c>
      <c r="AK133" s="26">
        <v>0</v>
      </c>
      <c r="AL133" s="26">
        <v>0</v>
      </c>
      <c r="AM133" s="26">
        <v>0</v>
      </c>
      <c r="AN133" s="26">
        <v>0</v>
      </c>
      <c r="AO133" s="34"/>
      <c r="AP133" s="61">
        <v>145911</v>
      </c>
    </row>
    <row r="134" spans="2:42" x14ac:dyDescent="0.2">
      <c r="B134" s="54" t="s">
        <v>186</v>
      </c>
      <c r="C134" s="23" t="s">
        <v>194</v>
      </c>
      <c r="D134" s="55">
        <v>1</v>
      </c>
      <c r="E134" s="56" t="s">
        <v>53</v>
      </c>
      <c r="F134" s="24" t="s">
        <v>51</v>
      </c>
      <c r="G134" s="24" t="s">
        <v>53</v>
      </c>
      <c r="H134" s="24" t="s">
        <v>53</v>
      </c>
      <c r="I134" s="24" t="s">
        <v>53</v>
      </c>
      <c r="J134" s="24" t="s">
        <v>53</v>
      </c>
      <c r="K134" s="62" t="s">
        <v>53</v>
      </c>
      <c r="L134" s="58"/>
      <c r="M134" s="26">
        <v>0</v>
      </c>
      <c r="N134" s="26">
        <v>4804081.5</v>
      </c>
      <c r="O134" s="26">
        <v>4804082</v>
      </c>
      <c r="P134" s="59">
        <v>1</v>
      </c>
      <c r="Q134" s="58">
        <v>4801967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v>0</v>
      </c>
      <c r="AH134" s="26">
        <v>0</v>
      </c>
      <c r="AI134" s="26">
        <v>0</v>
      </c>
      <c r="AJ134" s="26">
        <v>0</v>
      </c>
      <c r="AK134" s="26">
        <v>0</v>
      </c>
      <c r="AL134" s="26">
        <v>0</v>
      </c>
      <c r="AM134" s="26">
        <v>0</v>
      </c>
      <c r="AN134" s="26">
        <v>2115</v>
      </c>
      <c r="AO134" s="34"/>
      <c r="AP134" s="61">
        <v>4804082</v>
      </c>
    </row>
    <row r="135" spans="2:42" x14ac:dyDescent="0.2">
      <c r="B135" s="54" t="s">
        <v>195</v>
      </c>
      <c r="C135" s="23" t="s">
        <v>196</v>
      </c>
      <c r="D135" s="55">
        <v>1</v>
      </c>
      <c r="E135" s="56" t="s">
        <v>53</v>
      </c>
      <c r="F135" s="24" t="s">
        <v>51</v>
      </c>
      <c r="G135" s="24" t="s">
        <v>53</v>
      </c>
      <c r="H135" s="24" t="s">
        <v>53</v>
      </c>
      <c r="I135" s="24" t="s">
        <v>53</v>
      </c>
      <c r="J135" s="24" t="s">
        <v>53</v>
      </c>
      <c r="K135" s="62" t="s">
        <v>53</v>
      </c>
      <c r="L135" s="58">
        <v>0</v>
      </c>
      <c r="M135" s="26">
        <v>150000</v>
      </c>
      <c r="N135" s="26">
        <v>150000</v>
      </c>
      <c r="O135" s="26">
        <v>150000</v>
      </c>
      <c r="P135" s="59">
        <v>1</v>
      </c>
      <c r="Q135" s="58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0</v>
      </c>
      <c r="AN135" s="26">
        <v>150000</v>
      </c>
      <c r="AO135" s="34"/>
      <c r="AP135" s="61">
        <v>150000</v>
      </c>
    </row>
    <row r="136" spans="2:42" x14ac:dyDescent="0.2">
      <c r="B136" s="54" t="s">
        <v>195</v>
      </c>
      <c r="C136" s="23" t="s">
        <v>197</v>
      </c>
      <c r="D136" s="55">
        <v>1</v>
      </c>
      <c r="E136" s="56" t="s">
        <v>51</v>
      </c>
      <c r="F136" s="24" t="s">
        <v>53</v>
      </c>
      <c r="G136" s="24" t="s">
        <v>50</v>
      </c>
      <c r="H136" s="24" t="s">
        <v>51</v>
      </c>
      <c r="I136" s="24" t="s">
        <v>51</v>
      </c>
      <c r="J136" s="24" t="s">
        <v>51</v>
      </c>
      <c r="K136" s="62" t="s">
        <v>51</v>
      </c>
      <c r="L136" s="58">
        <v>580243.6</v>
      </c>
      <c r="M136" s="26">
        <v>0</v>
      </c>
      <c r="N136" s="26">
        <v>580243.6</v>
      </c>
      <c r="O136" s="26">
        <v>483537</v>
      </c>
      <c r="P136" s="59">
        <v>0.83333333333333337</v>
      </c>
      <c r="Q136" s="58">
        <v>483537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26">
        <v>0</v>
      </c>
      <c r="AG136" s="26">
        <v>0</v>
      </c>
      <c r="AH136" s="26">
        <v>0</v>
      </c>
      <c r="AI136" s="26">
        <v>0</v>
      </c>
      <c r="AJ136" s="26">
        <v>0</v>
      </c>
      <c r="AK136" s="26">
        <v>0</v>
      </c>
      <c r="AL136" s="26">
        <v>0</v>
      </c>
      <c r="AM136" s="26">
        <v>0</v>
      </c>
      <c r="AN136" s="26">
        <v>0</v>
      </c>
      <c r="AO136" s="34"/>
      <c r="AP136" s="61">
        <v>483537</v>
      </c>
    </row>
    <row r="137" spans="2:42" x14ac:dyDescent="0.2">
      <c r="B137" s="54" t="s">
        <v>195</v>
      </c>
      <c r="C137" s="23" t="s">
        <v>198</v>
      </c>
      <c r="D137" s="55">
        <v>1</v>
      </c>
      <c r="E137" s="56" t="s">
        <v>51</v>
      </c>
      <c r="F137" s="24" t="s">
        <v>53</v>
      </c>
      <c r="G137" s="24" t="s">
        <v>50</v>
      </c>
      <c r="H137" s="24" t="s">
        <v>51</v>
      </c>
      <c r="I137" s="24" t="s">
        <v>50</v>
      </c>
      <c r="J137" s="24" t="s">
        <v>51</v>
      </c>
      <c r="K137" s="62" t="s">
        <v>51</v>
      </c>
      <c r="L137" s="58">
        <v>580243.6</v>
      </c>
      <c r="M137" s="26">
        <v>0</v>
      </c>
      <c r="N137" s="26">
        <v>580243.6</v>
      </c>
      <c r="O137" s="26">
        <v>386830</v>
      </c>
      <c r="P137" s="59">
        <v>0.66666666666666663</v>
      </c>
      <c r="Q137" s="58">
        <v>386830</v>
      </c>
      <c r="R137" s="26">
        <v>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34"/>
      <c r="AP137" s="61">
        <v>386830</v>
      </c>
    </row>
    <row r="138" spans="2:42" x14ac:dyDescent="0.2">
      <c r="B138" s="54" t="s">
        <v>195</v>
      </c>
      <c r="C138" s="23" t="s">
        <v>199</v>
      </c>
      <c r="D138" s="55">
        <v>1</v>
      </c>
      <c r="E138" s="56" t="s">
        <v>51</v>
      </c>
      <c r="F138" s="24" t="s">
        <v>53</v>
      </c>
      <c r="G138" s="24" t="s">
        <v>50</v>
      </c>
      <c r="H138" s="24" t="s">
        <v>51</v>
      </c>
      <c r="I138" s="24" t="s">
        <v>50</v>
      </c>
      <c r="J138" s="24" t="s">
        <v>51</v>
      </c>
      <c r="K138" s="62" t="s">
        <v>51</v>
      </c>
      <c r="L138" s="58">
        <v>423172</v>
      </c>
      <c r="M138" s="26">
        <v>0</v>
      </c>
      <c r="N138" s="26">
        <v>423172</v>
      </c>
      <c r="O138" s="26">
        <v>282115</v>
      </c>
      <c r="P138" s="59">
        <v>0.66666666666666663</v>
      </c>
      <c r="Q138" s="58">
        <v>282115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6">
        <v>0</v>
      </c>
      <c r="AM138" s="26">
        <v>0</v>
      </c>
      <c r="AN138" s="26">
        <v>0</v>
      </c>
      <c r="AO138" s="34"/>
      <c r="AP138" s="61">
        <v>282115</v>
      </c>
    </row>
    <row r="139" spans="2:42" x14ac:dyDescent="0.2">
      <c r="B139" s="54" t="s">
        <v>195</v>
      </c>
      <c r="C139" s="23" t="s">
        <v>200</v>
      </c>
      <c r="D139" s="55">
        <v>2</v>
      </c>
      <c r="E139" s="56" t="s">
        <v>51</v>
      </c>
      <c r="F139" s="24" t="s">
        <v>53</v>
      </c>
      <c r="G139" s="24" t="s">
        <v>51</v>
      </c>
      <c r="H139" s="24" t="s">
        <v>51</v>
      </c>
      <c r="I139" s="24" t="s">
        <v>51</v>
      </c>
      <c r="J139" s="24" t="s">
        <v>51</v>
      </c>
      <c r="K139" s="62" t="s">
        <v>51</v>
      </c>
      <c r="L139" s="58">
        <v>0</v>
      </c>
      <c r="M139" s="26">
        <v>150000</v>
      </c>
      <c r="N139" s="26">
        <v>150000</v>
      </c>
      <c r="O139" s="26">
        <v>150000</v>
      </c>
      <c r="P139" s="59">
        <v>1</v>
      </c>
      <c r="Q139" s="58">
        <v>0</v>
      </c>
      <c r="R139" s="26">
        <v>0</v>
      </c>
      <c r="S139" s="26">
        <v>0</v>
      </c>
      <c r="T139" s="26">
        <v>70096</v>
      </c>
      <c r="U139" s="26">
        <v>58321</v>
      </c>
      <c r="V139" s="26">
        <v>9279</v>
      </c>
      <c r="W139" s="26">
        <v>12304</v>
      </c>
      <c r="X139" s="26">
        <v>0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  <c r="AF139" s="26">
        <v>0</v>
      </c>
      <c r="AG139" s="26">
        <v>0</v>
      </c>
      <c r="AH139" s="26">
        <v>0</v>
      </c>
      <c r="AI139" s="26">
        <v>0</v>
      </c>
      <c r="AJ139" s="26">
        <v>0</v>
      </c>
      <c r="AK139" s="26">
        <v>0</v>
      </c>
      <c r="AL139" s="26">
        <v>0</v>
      </c>
      <c r="AM139" s="26">
        <v>0</v>
      </c>
      <c r="AN139" s="26">
        <v>0</v>
      </c>
      <c r="AO139" s="34"/>
      <c r="AP139" s="61">
        <v>150000</v>
      </c>
    </row>
    <row r="140" spans="2:42" x14ac:dyDescent="0.2">
      <c r="B140" s="54" t="s">
        <v>195</v>
      </c>
      <c r="C140" s="23" t="s">
        <v>201</v>
      </c>
      <c r="D140" s="55">
        <v>2</v>
      </c>
      <c r="E140" s="56" t="s">
        <v>51</v>
      </c>
      <c r="F140" s="24" t="s">
        <v>53</v>
      </c>
      <c r="G140" s="24" t="s">
        <v>50</v>
      </c>
      <c r="H140" s="24" t="s">
        <v>51</v>
      </c>
      <c r="I140" s="24" t="s">
        <v>51</v>
      </c>
      <c r="J140" s="24" t="s">
        <v>51</v>
      </c>
      <c r="K140" s="62" t="s">
        <v>51</v>
      </c>
      <c r="L140" s="58">
        <v>0</v>
      </c>
      <c r="M140" s="26">
        <v>150000</v>
      </c>
      <c r="N140" s="26">
        <v>150000</v>
      </c>
      <c r="O140" s="26">
        <v>125000</v>
      </c>
      <c r="P140" s="59">
        <v>0.83333333333333337</v>
      </c>
      <c r="Q140" s="58">
        <v>0</v>
      </c>
      <c r="R140" s="26">
        <v>0</v>
      </c>
      <c r="S140" s="26">
        <v>0</v>
      </c>
      <c r="T140" s="26">
        <v>60885</v>
      </c>
      <c r="U140" s="26">
        <v>32792</v>
      </c>
      <c r="V140" s="26">
        <v>6464</v>
      </c>
      <c r="W140" s="26">
        <v>24859</v>
      </c>
      <c r="X140" s="26">
        <v>0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  <c r="AD140" s="26">
        <v>0</v>
      </c>
      <c r="AE140" s="26">
        <v>0</v>
      </c>
      <c r="AF140" s="26">
        <v>0</v>
      </c>
      <c r="AG140" s="26">
        <v>0</v>
      </c>
      <c r="AH140" s="26">
        <v>0</v>
      </c>
      <c r="AI140" s="26">
        <v>0</v>
      </c>
      <c r="AJ140" s="26">
        <v>0</v>
      </c>
      <c r="AK140" s="26">
        <v>0</v>
      </c>
      <c r="AL140" s="26">
        <v>0</v>
      </c>
      <c r="AM140" s="26">
        <v>0</v>
      </c>
      <c r="AN140" s="26">
        <v>0</v>
      </c>
      <c r="AO140" s="34"/>
      <c r="AP140" s="61">
        <v>125000</v>
      </c>
    </row>
    <row r="141" spans="2:42" x14ac:dyDescent="0.2">
      <c r="B141" s="54" t="s">
        <v>195</v>
      </c>
      <c r="C141" s="23" t="s">
        <v>202</v>
      </c>
      <c r="D141" s="55">
        <v>2</v>
      </c>
      <c r="E141" s="56" t="s">
        <v>51</v>
      </c>
      <c r="F141" s="24" t="s">
        <v>53</v>
      </c>
      <c r="G141" s="24" t="s">
        <v>51</v>
      </c>
      <c r="H141" s="24" t="s">
        <v>51</v>
      </c>
      <c r="I141" s="24" t="s">
        <v>50</v>
      </c>
      <c r="J141" s="24" t="s">
        <v>51</v>
      </c>
      <c r="K141" s="62" t="s">
        <v>51</v>
      </c>
      <c r="L141" s="58">
        <v>0</v>
      </c>
      <c r="M141" s="26">
        <v>150000</v>
      </c>
      <c r="N141" s="26">
        <v>150000</v>
      </c>
      <c r="O141" s="26">
        <v>125000</v>
      </c>
      <c r="P141" s="59">
        <v>0.83333333333333337</v>
      </c>
      <c r="Q141" s="58">
        <v>0</v>
      </c>
      <c r="R141" s="26">
        <v>0</v>
      </c>
      <c r="S141" s="26">
        <v>0</v>
      </c>
      <c r="T141" s="26">
        <v>42155</v>
      </c>
      <c r="U141" s="26">
        <v>38594</v>
      </c>
      <c r="V141" s="26">
        <v>10907</v>
      </c>
      <c r="W141" s="26">
        <v>33344</v>
      </c>
      <c r="X141" s="26">
        <v>0</v>
      </c>
      <c r="Y141" s="26">
        <v>0</v>
      </c>
      <c r="Z141" s="26">
        <v>0</v>
      </c>
      <c r="AA141" s="26">
        <v>0</v>
      </c>
      <c r="AB141" s="26">
        <v>0</v>
      </c>
      <c r="AC141" s="26">
        <v>0</v>
      </c>
      <c r="AD141" s="26">
        <v>0</v>
      </c>
      <c r="AE141" s="26">
        <v>0</v>
      </c>
      <c r="AF141" s="26">
        <v>0</v>
      </c>
      <c r="AG141" s="26">
        <v>0</v>
      </c>
      <c r="AH141" s="26">
        <v>0</v>
      </c>
      <c r="AI141" s="26">
        <v>0</v>
      </c>
      <c r="AJ141" s="26">
        <v>0</v>
      </c>
      <c r="AK141" s="26">
        <v>0</v>
      </c>
      <c r="AL141" s="26">
        <v>0</v>
      </c>
      <c r="AM141" s="26">
        <v>0</v>
      </c>
      <c r="AN141" s="26">
        <v>0</v>
      </c>
      <c r="AO141" s="34"/>
      <c r="AP141" s="61">
        <v>125000</v>
      </c>
    </row>
    <row r="142" spans="2:42" x14ac:dyDescent="0.2">
      <c r="B142" s="54" t="s">
        <v>195</v>
      </c>
      <c r="C142" s="23" t="s">
        <v>203</v>
      </c>
      <c r="D142" s="55">
        <v>2</v>
      </c>
      <c r="E142" s="56" t="s">
        <v>51</v>
      </c>
      <c r="F142" s="24" t="s">
        <v>53</v>
      </c>
      <c r="G142" s="24" t="s">
        <v>51</v>
      </c>
      <c r="H142" s="24" t="s">
        <v>51</v>
      </c>
      <c r="I142" s="24" t="s">
        <v>50</v>
      </c>
      <c r="J142" s="24" t="s">
        <v>51</v>
      </c>
      <c r="K142" s="62" t="s">
        <v>51</v>
      </c>
      <c r="L142" s="58">
        <v>65985.8</v>
      </c>
      <c r="M142" s="26">
        <v>84014.2</v>
      </c>
      <c r="N142" s="26">
        <v>150000</v>
      </c>
      <c r="O142" s="26">
        <v>125000</v>
      </c>
      <c r="P142" s="59">
        <v>0.83333333333333337</v>
      </c>
      <c r="Q142" s="58">
        <v>65965</v>
      </c>
      <c r="R142" s="26">
        <v>0</v>
      </c>
      <c r="S142" s="26">
        <v>0</v>
      </c>
      <c r="T142" s="26">
        <v>28669</v>
      </c>
      <c r="U142" s="26">
        <v>15268</v>
      </c>
      <c r="V142" s="26">
        <v>2837</v>
      </c>
      <c r="W142" s="26">
        <v>12261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6">
        <v>0</v>
      </c>
      <c r="AM142" s="26">
        <v>0</v>
      </c>
      <c r="AN142" s="26">
        <v>0</v>
      </c>
      <c r="AO142" s="34"/>
      <c r="AP142" s="61">
        <v>125000</v>
      </c>
    </row>
    <row r="143" spans="2:42" x14ac:dyDescent="0.2">
      <c r="B143" s="54" t="s">
        <v>195</v>
      </c>
      <c r="C143" s="23" t="s">
        <v>204</v>
      </c>
      <c r="D143" s="55">
        <v>2</v>
      </c>
      <c r="E143" s="56" t="s">
        <v>51</v>
      </c>
      <c r="F143" s="24" t="s">
        <v>53</v>
      </c>
      <c r="G143" s="24" t="s">
        <v>50</v>
      </c>
      <c r="H143" s="24" t="s">
        <v>51</v>
      </c>
      <c r="I143" s="24" t="s">
        <v>50</v>
      </c>
      <c r="J143" s="24" t="s">
        <v>51</v>
      </c>
      <c r="K143" s="62" t="s">
        <v>51</v>
      </c>
      <c r="L143" s="58">
        <v>111528.7</v>
      </c>
      <c r="M143" s="26">
        <v>38471.300000000003</v>
      </c>
      <c r="N143" s="26">
        <v>150000</v>
      </c>
      <c r="O143" s="26">
        <v>100000</v>
      </c>
      <c r="P143" s="59">
        <v>0.66666666666666663</v>
      </c>
      <c r="Q143" s="58">
        <v>100000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0</v>
      </c>
      <c r="AA143" s="26">
        <v>0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0</v>
      </c>
      <c r="AH143" s="26"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0</v>
      </c>
      <c r="AN143" s="26">
        <v>0</v>
      </c>
      <c r="AO143" s="34"/>
      <c r="AP143" s="61">
        <v>100000</v>
      </c>
    </row>
    <row r="144" spans="2:42" x14ac:dyDescent="0.2">
      <c r="B144" s="54" t="s">
        <v>195</v>
      </c>
      <c r="C144" s="23" t="s">
        <v>205</v>
      </c>
      <c r="D144" s="55">
        <v>1</v>
      </c>
      <c r="E144" s="56" t="s">
        <v>51</v>
      </c>
      <c r="F144" s="24" t="s">
        <v>53</v>
      </c>
      <c r="G144" s="24" t="s">
        <v>51</v>
      </c>
      <c r="H144" s="24" t="s">
        <v>51</v>
      </c>
      <c r="I144" s="24" t="s">
        <v>51</v>
      </c>
      <c r="J144" s="24" t="s">
        <v>51</v>
      </c>
      <c r="K144" s="62" t="s">
        <v>51</v>
      </c>
      <c r="L144" s="58">
        <v>323114.7</v>
      </c>
      <c r="M144" s="26">
        <v>0</v>
      </c>
      <c r="N144" s="26">
        <v>323114.7</v>
      </c>
      <c r="O144" s="26">
        <v>323115</v>
      </c>
      <c r="P144" s="59">
        <v>1</v>
      </c>
      <c r="Q144" s="58">
        <v>323115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0</v>
      </c>
      <c r="AI144" s="26">
        <v>0</v>
      </c>
      <c r="AJ144" s="26">
        <v>0</v>
      </c>
      <c r="AK144" s="26">
        <v>0</v>
      </c>
      <c r="AL144" s="26">
        <v>0</v>
      </c>
      <c r="AM144" s="26">
        <v>0</v>
      </c>
      <c r="AN144" s="26">
        <v>0</v>
      </c>
      <c r="AO144" s="34"/>
      <c r="AP144" s="61">
        <v>323115</v>
      </c>
    </row>
    <row r="145" spans="2:42" x14ac:dyDescent="0.2">
      <c r="B145" s="54" t="s">
        <v>206</v>
      </c>
      <c r="C145" s="23" t="s">
        <v>207</v>
      </c>
      <c r="D145" s="55">
        <v>4</v>
      </c>
      <c r="E145" s="56" t="s">
        <v>51</v>
      </c>
      <c r="F145" s="24" t="s">
        <v>50</v>
      </c>
      <c r="G145" s="24" t="s">
        <v>50</v>
      </c>
      <c r="H145" s="24" t="s">
        <v>50</v>
      </c>
      <c r="I145" s="24" t="s">
        <v>50</v>
      </c>
      <c r="J145" s="24" t="s">
        <v>51</v>
      </c>
      <c r="K145" s="57" t="s">
        <v>51</v>
      </c>
      <c r="L145" s="58">
        <v>1901399.8</v>
      </c>
      <c r="M145" s="26">
        <v>0</v>
      </c>
      <c r="N145" s="26">
        <v>1901399.8</v>
      </c>
      <c r="O145" s="26">
        <v>760560</v>
      </c>
      <c r="P145" s="59">
        <v>0.4</v>
      </c>
      <c r="Q145" s="58">
        <v>760560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26">
        <v>0</v>
      </c>
      <c r="AI145" s="26">
        <v>0</v>
      </c>
      <c r="AJ145" s="26">
        <v>0</v>
      </c>
      <c r="AK145" s="26">
        <v>0</v>
      </c>
      <c r="AL145" s="26">
        <v>0</v>
      </c>
      <c r="AM145" s="26">
        <v>0</v>
      </c>
      <c r="AN145" s="26">
        <v>0</v>
      </c>
      <c r="AO145" s="34"/>
      <c r="AP145" s="61">
        <v>760560</v>
      </c>
    </row>
    <row r="146" spans="2:42" x14ac:dyDescent="0.2">
      <c r="B146" s="54" t="s">
        <v>206</v>
      </c>
      <c r="C146" s="23" t="s">
        <v>208</v>
      </c>
      <c r="D146" s="55">
        <v>4</v>
      </c>
      <c r="E146" s="56" t="s">
        <v>51</v>
      </c>
      <c r="F146" s="24" t="s">
        <v>53</v>
      </c>
      <c r="G146" s="24" t="s">
        <v>51</v>
      </c>
      <c r="H146" s="24" t="s">
        <v>51</v>
      </c>
      <c r="I146" s="24" t="s">
        <v>50</v>
      </c>
      <c r="J146" s="24" t="s">
        <v>51</v>
      </c>
      <c r="K146" s="57" t="s">
        <v>51</v>
      </c>
      <c r="L146" s="58">
        <v>481523.5</v>
      </c>
      <c r="M146" s="26">
        <v>0</v>
      </c>
      <c r="N146" s="26">
        <v>481523.5</v>
      </c>
      <c r="O146" s="26">
        <v>401270</v>
      </c>
      <c r="P146" s="59">
        <v>0.83333333333333337</v>
      </c>
      <c r="Q146" s="58">
        <v>401270</v>
      </c>
      <c r="R146" s="26">
        <v>0</v>
      </c>
      <c r="S146" s="26">
        <v>0</v>
      </c>
      <c r="T146" s="26">
        <v>0</v>
      </c>
      <c r="U146" s="26">
        <v>0</v>
      </c>
      <c r="V146" s="26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6">
        <v>0</v>
      </c>
      <c r="AM146" s="26">
        <v>0</v>
      </c>
      <c r="AN146" s="26">
        <v>0</v>
      </c>
      <c r="AO146" s="34"/>
      <c r="AP146" s="61">
        <v>401270</v>
      </c>
    </row>
    <row r="147" spans="2:42" x14ac:dyDescent="0.2">
      <c r="B147" s="54" t="s">
        <v>206</v>
      </c>
      <c r="C147" s="23" t="s">
        <v>209</v>
      </c>
      <c r="D147" s="55">
        <v>4</v>
      </c>
      <c r="E147" s="56" t="s">
        <v>51</v>
      </c>
      <c r="F147" s="24" t="s">
        <v>53</v>
      </c>
      <c r="G147" s="24" t="s">
        <v>51</v>
      </c>
      <c r="H147" s="24" t="s">
        <v>51</v>
      </c>
      <c r="I147" s="24" t="s">
        <v>50</v>
      </c>
      <c r="J147" s="24" t="s">
        <v>51</v>
      </c>
      <c r="K147" s="57" t="s">
        <v>51</v>
      </c>
      <c r="L147" s="58">
        <v>208680.3</v>
      </c>
      <c r="M147" s="26">
        <v>4531.3514999999898</v>
      </c>
      <c r="N147" s="26">
        <v>213211.65149999998</v>
      </c>
      <c r="O147" s="26">
        <v>177677</v>
      </c>
      <c r="P147" s="59">
        <v>0.83333333333333337</v>
      </c>
      <c r="Q147" s="58">
        <v>177677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6">
        <v>0</v>
      </c>
      <c r="AM147" s="26">
        <v>0</v>
      </c>
      <c r="AN147" s="26">
        <v>0</v>
      </c>
      <c r="AO147" s="34"/>
      <c r="AP147" s="61">
        <v>177677</v>
      </c>
    </row>
    <row r="148" spans="2:42" x14ac:dyDescent="0.2">
      <c r="B148" s="54" t="s">
        <v>206</v>
      </c>
      <c r="C148" s="23" t="s">
        <v>210</v>
      </c>
      <c r="D148" s="55">
        <v>2</v>
      </c>
      <c r="E148" s="56" t="s">
        <v>51</v>
      </c>
      <c r="F148" s="24" t="s">
        <v>53</v>
      </c>
      <c r="G148" s="24" t="s">
        <v>50</v>
      </c>
      <c r="H148" s="24" t="s">
        <v>51</v>
      </c>
      <c r="I148" s="24" t="s">
        <v>50</v>
      </c>
      <c r="J148" s="24" t="s">
        <v>51</v>
      </c>
      <c r="K148" s="57" t="s">
        <v>51</v>
      </c>
      <c r="L148" s="58">
        <v>105048.7</v>
      </c>
      <c r="M148" s="26">
        <v>44951.3</v>
      </c>
      <c r="N148" s="26">
        <v>150000</v>
      </c>
      <c r="O148" s="26">
        <v>100000</v>
      </c>
      <c r="P148" s="59">
        <v>0.66666666666666663</v>
      </c>
      <c r="Q148" s="58">
        <v>100000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0</v>
      </c>
      <c r="AM148" s="26">
        <v>0</v>
      </c>
      <c r="AN148" s="26">
        <v>0</v>
      </c>
      <c r="AO148" s="34"/>
      <c r="AP148" s="61">
        <v>100000</v>
      </c>
    </row>
    <row r="149" spans="2:42" x14ac:dyDescent="0.2">
      <c r="B149" s="54" t="s">
        <v>206</v>
      </c>
      <c r="C149" s="23" t="s">
        <v>211</v>
      </c>
      <c r="D149" s="55">
        <v>2</v>
      </c>
      <c r="E149" s="56" t="s">
        <v>50</v>
      </c>
      <c r="F149" s="24" t="s">
        <v>53</v>
      </c>
      <c r="G149" s="24" t="s">
        <v>50</v>
      </c>
      <c r="H149" s="24" t="s">
        <v>51</v>
      </c>
      <c r="I149" s="24" t="s">
        <v>50</v>
      </c>
      <c r="J149" s="24" t="s">
        <v>51</v>
      </c>
      <c r="K149" s="57" t="s">
        <v>51</v>
      </c>
      <c r="L149" s="58">
        <v>237354.6</v>
      </c>
      <c r="M149" s="26">
        <v>0</v>
      </c>
      <c r="N149" s="26">
        <v>237354.6</v>
      </c>
      <c r="O149" s="26">
        <v>118678</v>
      </c>
      <c r="P149" s="59">
        <v>0.5</v>
      </c>
      <c r="Q149" s="58">
        <v>118678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26">
        <v>0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26">
        <v>0</v>
      </c>
      <c r="AL149" s="26">
        <v>0</v>
      </c>
      <c r="AM149" s="26">
        <v>0</v>
      </c>
      <c r="AN149" s="26">
        <v>0</v>
      </c>
      <c r="AO149" s="34"/>
      <c r="AP149" s="61">
        <v>118678</v>
      </c>
    </row>
    <row r="150" spans="2:42" x14ac:dyDescent="0.2">
      <c r="B150" s="54" t="s">
        <v>206</v>
      </c>
      <c r="C150" s="23" t="s">
        <v>212</v>
      </c>
      <c r="D150" s="55">
        <v>4</v>
      </c>
      <c r="E150" s="56" t="s">
        <v>51</v>
      </c>
      <c r="F150" s="24" t="s">
        <v>53</v>
      </c>
      <c r="G150" s="24" t="s">
        <v>50</v>
      </c>
      <c r="H150" s="24" t="s">
        <v>51</v>
      </c>
      <c r="I150" s="24" t="s">
        <v>50</v>
      </c>
      <c r="J150" s="24" t="s">
        <v>51</v>
      </c>
      <c r="K150" s="57" t="s">
        <v>51</v>
      </c>
      <c r="L150" s="58">
        <v>145934.5</v>
      </c>
      <c r="M150" s="26">
        <v>4065.5</v>
      </c>
      <c r="N150" s="26">
        <v>150000</v>
      </c>
      <c r="O150" s="26">
        <v>100000</v>
      </c>
      <c r="P150" s="59">
        <v>0.66666666666666663</v>
      </c>
      <c r="Q150" s="58">
        <v>100000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  <c r="AF150" s="26">
        <v>0</v>
      </c>
      <c r="AG150" s="26">
        <v>0</v>
      </c>
      <c r="AH150" s="26">
        <v>0</v>
      </c>
      <c r="AI150" s="26">
        <v>0</v>
      </c>
      <c r="AJ150" s="26">
        <v>0</v>
      </c>
      <c r="AK150" s="26">
        <v>0</v>
      </c>
      <c r="AL150" s="26">
        <v>0</v>
      </c>
      <c r="AM150" s="26">
        <v>0</v>
      </c>
      <c r="AN150" s="26">
        <v>0</v>
      </c>
      <c r="AO150" s="34"/>
      <c r="AP150" s="61">
        <v>100000</v>
      </c>
    </row>
    <row r="151" spans="2:42" x14ac:dyDescent="0.2">
      <c r="B151" s="54" t="s">
        <v>206</v>
      </c>
      <c r="C151" s="23" t="s">
        <v>213</v>
      </c>
      <c r="D151" s="55">
        <v>4</v>
      </c>
      <c r="E151" s="56" t="s">
        <v>51</v>
      </c>
      <c r="F151" s="24" t="s">
        <v>53</v>
      </c>
      <c r="G151" s="24" t="s">
        <v>50</v>
      </c>
      <c r="H151" s="24" t="s">
        <v>51</v>
      </c>
      <c r="I151" s="24" t="s">
        <v>50</v>
      </c>
      <c r="J151" s="24" t="s">
        <v>51</v>
      </c>
      <c r="K151" s="57" t="s">
        <v>51</v>
      </c>
      <c r="L151" s="58">
        <v>98234.4</v>
      </c>
      <c r="M151" s="26">
        <v>99003.175000000076</v>
      </c>
      <c r="N151" s="26">
        <v>197237.57500000007</v>
      </c>
      <c r="O151" s="26">
        <v>131492</v>
      </c>
      <c r="P151" s="59">
        <v>0.66666666666666663</v>
      </c>
      <c r="Q151" s="58">
        <v>91393</v>
      </c>
      <c r="R151" s="26">
        <v>0</v>
      </c>
      <c r="S151" s="26">
        <v>0</v>
      </c>
      <c r="T151" s="26">
        <v>12846</v>
      </c>
      <c r="U151" s="26">
        <v>24035</v>
      </c>
      <c r="V151" s="26">
        <v>3218</v>
      </c>
      <c r="W151" s="26">
        <v>0</v>
      </c>
      <c r="X151" s="26">
        <v>0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6">
        <v>0</v>
      </c>
      <c r="AM151" s="26">
        <v>0</v>
      </c>
      <c r="AN151" s="26">
        <v>0</v>
      </c>
      <c r="AO151" s="34"/>
      <c r="AP151" s="61">
        <v>131492</v>
      </c>
    </row>
    <row r="152" spans="2:42" x14ac:dyDescent="0.2">
      <c r="B152" s="54" t="s">
        <v>214</v>
      </c>
      <c r="C152" s="23" t="s">
        <v>215</v>
      </c>
      <c r="D152" s="55">
        <v>2</v>
      </c>
      <c r="E152" s="56" t="s">
        <v>51</v>
      </c>
      <c r="F152" s="24" t="s">
        <v>51</v>
      </c>
      <c r="G152" s="24" t="s">
        <v>50</v>
      </c>
      <c r="H152" s="24" t="s">
        <v>50</v>
      </c>
      <c r="I152" s="24" t="s">
        <v>50</v>
      </c>
      <c r="J152" s="24" t="s">
        <v>51</v>
      </c>
      <c r="K152" s="57" t="s">
        <v>51</v>
      </c>
      <c r="L152" s="58">
        <v>373713.3</v>
      </c>
      <c r="M152" s="26">
        <v>339716.83700000012</v>
      </c>
      <c r="N152" s="26">
        <v>713430.1370000001</v>
      </c>
      <c r="O152" s="26">
        <v>356716</v>
      </c>
      <c r="P152" s="59">
        <v>0.5</v>
      </c>
      <c r="Q152" s="58">
        <v>356716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6">
        <v>0</v>
      </c>
      <c r="AM152" s="26">
        <v>0</v>
      </c>
      <c r="AN152" s="26">
        <v>0</v>
      </c>
      <c r="AO152" s="34"/>
      <c r="AP152" s="61">
        <v>356716</v>
      </c>
    </row>
    <row r="153" spans="2:42" x14ac:dyDescent="0.2">
      <c r="B153" s="54" t="s">
        <v>216</v>
      </c>
      <c r="C153" s="23" t="s">
        <v>217</v>
      </c>
      <c r="D153" s="55">
        <v>1</v>
      </c>
      <c r="E153" s="56" t="s">
        <v>53</v>
      </c>
      <c r="F153" s="24" t="s">
        <v>51</v>
      </c>
      <c r="G153" s="24" t="s">
        <v>53</v>
      </c>
      <c r="H153" s="24" t="s">
        <v>53</v>
      </c>
      <c r="I153" s="24" t="s">
        <v>53</v>
      </c>
      <c r="J153" s="24" t="s">
        <v>53</v>
      </c>
      <c r="K153" s="62" t="s">
        <v>53</v>
      </c>
      <c r="L153" s="58">
        <v>0</v>
      </c>
      <c r="M153" s="26">
        <v>150000</v>
      </c>
      <c r="N153" s="26">
        <v>150000</v>
      </c>
      <c r="O153" s="26">
        <v>150000</v>
      </c>
      <c r="P153" s="59">
        <v>1</v>
      </c>
      <c r="Q153" s="58">
        <v>0</v>
      </c>
      <c r="R153" s="26">
        <v>0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6">
        <v>0</v>
      </c>
      <c r="AM153" s="26">
        <v>0</v>
      </c>
      <c r="AN153" s="26">
        <v>150000</v>
      </c>
      <c r="AO153" s="34"/>
      <c r="AP153" s="61">
        <v>150000</v>
      </c>
    </row>
    <row r="154" spans="2:42" x14ac:dyDescent="0.2">
      <c r="B154" s="54" t="s">
        <v>216</v>
      </c>
      <c r="C154" s="23" t="s">
        <v>218</v>
      </c>
      <c r="D154" s="55">
        <v>1</v>
      </c>
      <c r="E154" s="56" t="s">
        <v>51</v>
      </c>
      <c r="F154" s="24" t="s">
        <v>53</v>
      </c>
      <c r="G154" s="24" t="s">
        <v>51</v>
      </c>
      <c r="H154" s="24" t="s">
        <v>50</v>
      </c>
      <c r="I154" s="24" t="s">
        <v>50</v>
      </c>
      <c r="J154" s="24" t="s">
        <v>51</v>
      </c>
      <c r="K154" s="57" t="s">
        <v>51</v>
      </c>
      <c r="L154" s="58">
        <v>0</v>
      </c>
      <c r="M154" s="26">
        <v>150000</v>
      </c>
      <c r="N154" s="26">
        <v>150000</v>
      </c>
      <c r="O154" s="26">
        <v>91667</v>
      </c>
      <c r="P154" s="59">
        <v>0.61111111111111105</v>
      </c>
      <c r="Q154" s="58">
        <v>0</v>
      </c>
      <c r="R154" s="26">
        <v>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41316</v>
      </c>
      <c r="Y154" s="26">
        <v>11409</v>
      </c>
      <c r="Z154" s="26">
        <v>13230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6">
        <v>0</v>
      </c>
      <c r="AM154" s="26">
        <v>0</v>
      </c>
      <c r="AN154" s="26">
        <v>25712</v>
      </c>
      <c r="AO154" s="34"/>
      <c r="AP154" s="61">
        <v>91667</v>
      </c>
    </row>
    <row r="155" spans="2:42" x14ac:dyDescent="0.2">
      <c r="B155" s="54" t="s">
        <v>216</v>
      </c>
      <c r="C155" s="23" t="s">
        <v>219</v>
      </c>
      <c r="D155" s="55">
        <v>1</v>
      </c>
      <c r="E155" s="56" t="s">
        <v>51</v>
      </c>
      <c r="F155" s="24" t="s">
        <v>53</v>
      </c>
      <c r="G155" s="24" t="s">
        <v>50</v>
      </c>
      <c r="H155" s="24" t="s">
        <v>50</v>
      </c>
      <c r="I155" s="24" t="s">
        <v>50</v>
      </c>
      <c r="J155" s="24" t="s">
        <v>51</v>
      </c>
      <c r="K155" s="57" t="s">
        <v>51</v>
      </c>
      <c r="L155" s="58">
        <v>0</v>
      </c>
      <c r="M155" s="26">
        <v>150000</v>
      </c>
      <c r="N155" s="26">
        <v>150000</v>
      </c>
      <c r="O155" s="26">
        <v>66667</v>
      </c>
      <c r="P155" s="59">
        <v>0.44444444444444436</v>
      </c>
      <c r="Q155" s="58">
        <v>0</v>
      </c>
      <c r="R155" s="26">
        <v>0</v>
      </c>
      <c r="S155" s="26">
        <v>0</v>
      </c>
      <c r="T155" s="26">
        <v>66667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26">
        <v>0</v>
      </c>
      <c r="AL155" s="26">
        <v>0</v>
      </c>
      <c r="AM155" s="26">
        <v>0</v>
      </c>
      <c r="AN155" s="26">
        <v>0</v>
      </c>
      <c r="AO155" s="34"/>
      <c r="AP155" s="61">
        <v>66667</v>
      </c>
    </row>
    <row r="156" spans="2:42" x14ac:dyDescent="0.2">
      <c r="B156" s="54" t="s">
        <v>216</v>
      </c>
      <c r="C156" s="23" t="s">
        <v>220</v>
      </c>
      <c r="D156" s="55">
        <v>2</v>
      </c>
      <c r="E156" s="56" t="s">
        <v>51</v>
      </c>
      <c r="F156" s="24" t="s">
        <v>53</v>
      </c>
      <c r="G156" s="24" t="s">
        <v>51</v>
      </c>
      <c r="H156" s="24" t="s">
        <v>51</v>
      </c>
      <c r="I156" s="24" t="s">
        <v>50</v>
      </c>
      <c r="J156" s="24" t="s">
        <v>51</v>
      </c>
      <c r="K156" s="57" t="s">
        <v>51</v>
      </c>
      <c r="L156" s="58">
        <v>0</v>
      </c>
      <c r="M156" s="26">
        <v>150000</v>
      </c>
      <c r="N156" s="26">
        <v>150000</v>
      </c>
      <c r="O156" s="26">
        <v>125000</v>
      </c>
      <c r="P156" s="59">
        <v>0.83333333333333337</v>
      </c>
      <c r="Q156" s="58">
        <v>0</v>
      </c>
      <c r="R156" s="26">
        <v>0</v>
      </c>
      <c r="S156" s="26">
        <v>0</v>
      </c>
      <c r="T156" s="26">
        <v>94573</v>
      </c>
      <c r="U156" s="26">
        <v>30427</v>
      </c>
      <c r="V156" s="26">
        <v>0</v>
      </c>
      <c r="W156" s="26">
        <v>0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26">
        <v>0</v>
      </c>
      <c r="AL156" s="26">
        <v>0</v>
      </c>
      <c r="AM156" s="26">
        <v>0</v>
      </c>
      <c r="AN156" s="26">
        <v>0</v>
      </c>
      <c r="AO156" s="34"/>
      <c r="AP156" s="61">
        <v>125000</v>
      </c>
    </row>
    <row r="157" spans="2:42" x14ac:dyDescent="0.2">
      <c r="B157" s="54" t="s">
        <v>221</v>
      </c>
      <c r="C157" s="23" t="s">
        <v>222</v>
      </c>
      <c r="D157" s="55">
        <v>1</v>
      </c>
      <c r="E157" s="56" t="s">
        <v>53</v>
      </c>
      <c r="F157" s="24" t="s">
        <v>51</v>
      </c>
      <c r="G157" s="24" t="s">
        <v>50</v>
      </c>
      <c r="H157" s="24" t="s">
        <v>50</v>
      </c>
      <c r="I157" s="24" t="s">
        <v>50</v>
      </c>
      <c r="J157" s="24" t="s">
        <v>53</v>
      </c>
      <c r="K157" s="57" t="s">
        <v>51</v>
      </c>
      <c r="L157" s="58">
        <v>0</v>
      </c>
      <c r="M157" s="26">
        <v>186615.54499999998</v>
      </c>
      <c r="N157" s="26">
        <v>186615.54499999998</v>
      </c>
      <c r="O157" s="26">
        <v>37324</v>
      </c>
      <c r="P157" s="59">
        <v>0.2</v>
      </c>
      <c r="Q157" s="58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  <c r="Z157" s="26">
        <v>0</v>
      </c>
      <c r="AA157" s="26">
        <v>0</v>
      </c>
      <c r="AB157" s="26">
        <v>0</v>
      </c>
      <c r="AC157" s="26">
        <v>0</v>
      </c>
      <c r="AD157" s="26">
        <v>0</v>
      </c>
      <c r="AE157" s="26">
        <v>0</v>
      </c>
      <c r="AF157" s="26">
        <v>0</v>
      </c>
      <c r="AG157" s="26">
        <v>0</v>
      </c>
      <c r="AH157" s="26">
        <v>0</v>
      </c>
      <c r="AI157" s="26">
        <v>0</v>
      </c>
      <c r="AJ157" s="26">
        <v>0</v>
      </c>
      <c r="AK157" s="26">
        <v>0</v>
      </c>
      <c r="AL157" s="26">
        <v>0</v>
      </c>
      <c r="AM157" s="26">
        <v>0</v>
      </c>
      <c r="AN157" s="26">
        <v>37324</v>
      </c>
      <c r="AO157" s="34"/>
      <c r="AP157" s="61">
        <v>37324</v>
      </c>
    </row>
    <row r="158" spans="2:42" x14ac:dyDescent="0.2">
      <c r="B158" s="54" t="s">
        <v>221</v>
      </c>
      <c r="C158" s="23" t="s">
        <v>223</v>
      </c>
      <c r="D158" s="55">
        <v>4</v>
      </c>
      <c r="E158" s="56" t="s">
        <v>51</v>
      </c>
      <c r="F158" s="24" t="s">
        <v>53</v>
      </c>
      <c r="G158" s="24" t="s">
        <v>51</v>
      </c>
      <c r="H158" s="24" t="s">
        <v>51</v>
      </c>
      <c r="I158" s="24" t="s">
        <v>51</v>
      </c>
      <c r="J158" s="24" t="s">
        <v>51</v>
      </c>
      <c r="K158" s="57" t="s">
        <v>51</v>
      </c>
      <c r="L158" s="58">
        <v>0</v>
      </c>
      <c r="M158" s="26">
        <v>213618.49400000001</v>
      </c>
      <c r="N158" s="26">
        <v>213618.49400000001</v>
      </c>
      <c r="O158" s="26">
        <v>213619</v>
      </c>
      <c r="P158" s="59">
        <v>1</v>
      </c>
      <c r="Q158" s="58">
        <v>0</v>
      </c>
      <c r="R158" s="26">
        <v>0</v>
      </c>
      <c r="S158" s="26">
        <v>0</v>
      </c>
      <c r="T158" s="26">
        <v>73736</v>
      </c>
      <c r="U158" s="26">
        <v>110927</v>
      </c>
      <c r="V158" s="26">
        <v>21345</v>
      </c>
      <c r="W158" s="26">
        <v>7611</v>
      </c>
      <c r="X158" s="26">
        <v>0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  <c r="AF158" s="26">
        <v>0</v>
      </c>
      <c r="AG158" s="26">
        <v>0</v>
      </c>
      <c r="AH158" s="26">
        <v>0</v>
      </c>
      <c r="AI158" s="26">
        <v>0</v>
      </c>
      <c r="AJ158" s="26">
        <v>0</v>
      </c>
      <c r="AK158" s="26">
        <v>0</v>
      </c>
      <c r="AL158" s="26">
        <v>0</v>
      </c>
      <c r="AM158" s="26">
        <v>0</v>
      </c>
      <c r="AN158" s="26">
        <v>0</v>
      </c>
      <c r="AO158" s="34"/>
      <c r="AP158" s="61">
        <v>213619</v>
      </c>
    </row>
    <row r="159" spans="2:42" x14ac:dyDescent="0.2">
      <c r="B159" s="54" t="s">
        <v>221</v>
      </c>
      <c r="C159" s="23" t="s">
        <v>224</v>
      </c>
      <c r="D159" s="55">
        <v>2</v>
      </c>
      <c r="E159" s="56" t="s">
        <v>51</v>
      </c>
      <c r="F159" s="24" t="s">
        <v>53</v>
      </c>
      <c r="G159" s="24" t="s">
        <v>51</v>
      </c>
      <c r="H159" s="24" t="s">
        <v>51</v>
      </c>
      <c r="I159" s="24" t="s">
        <v>51</v>
      </c>
      <c r="J159" s="24" t="s">
        <v>51</v>
      </c>
      <c r="K159" s="57" t="s">
        <v>51</v>
      </c>
      <c r="L159" s="58">
        <v>0</v>
      </c>
      <c r="M159" s="26">
        <v>150000</v>
      </c>
      <c r="N159" s="26">
        <v>150000</v>
      </c>
      <c r="O159" s="26">
        <v>150000</v>
      </c>
      <c r="P159" s="59">
        <v>1</v>
      </c>
      <c r="Q159" s="58">
        <v>0</v>
      </c>
      <c r="R159" s="26">
        <v>0</v>
      </c>
      <c r="S159" s="26">
        <v>0</v>
      </c>
      <c r="T159" s="26">
        <v>61216</v>
      </c>
      <c r="U159" s="26">
        <v>57544</v>
      </c>
      <c r="V159" s="26">
        <v>19972</v>
      </c>
      <c r="W159" s="26">
        <v>11268</v>
      </c>
      <c r="X159" s="26">
        <v>0</v>
      </c>
      <c r="Y159" s="26">
        <v>0</v>
      </c>
      <c r="Z159" s="26">
        <v>0</v>
      </c>
      <c r="AA159" s="26">
        <v>0</v>
      </c>
      <c r="AB159" s="26">
        <v>0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6">
        <v>0</v>
      </c>
      <c r="AM159" s="26">
        <v>0</v>
      </c>
      <c r="AN159" s="26">
        <v>0</v>
      </c>
      <c r="AO159" s="34"/>
      <c r="AP159" s="61">
        <v>150000</v>
      </c>
    </row>
    <row r="160" spans="2:42" x14ac:dyDescent="0.2">
      <c r="B160" s="54" t="s">
        <v>221</v>
      </c>
      <c r="C160" s="23" t="s">
        <v>225</v>
      </c>
      <c r="D160" s="55">
        <v>4</v>
      </c>
      <c r="E160" s="56" t="s">
        <v>51</v>
      </c>
      <c r="F160" s="24" t="s">
        <v>53</v>
      </c>
      <c r="G160" s="24" t="s">
        <v>51</v>
      </c>
      <c r="H160" s="24" t="s">
        <v>51</v>
      </c>
      <c r="I160" s="24" t="s">
        <v>50</v>
      </c>
      <c r="J160" s="24" t="s">
        <v>51</v>
      </c>
      <c r="K160" s="57" t="s">
        <v>51</v>
      </c>
      <c r="L160" s="58">
        <v>0</v>
      </c>
      <c r="M160" s="26">
        <v>150000</v>
      </c>
      <c r="N160" s="26">
        <v>150000</v>
      </c>
      <c r="O160" s="26">
        <v>125000</v>
      </c>
      <c r="P160" s="59">
        <v>0.83333333333333337</v>
      </c>
      <c r="Q160" s="58">
        <v>0</v>
      </c>
      <c r="R160" s="26">
        <v>0</v>
      </c>
      <c r="S160" s="26">
        <v>0</v>
      </c>
      <c r="T160" s="26">
        <v>92874</v>
      </c>
      <c r="U160" s="26">
        <v>28874</v>
      </c>
      <c r="V160" s="26">
        <v>0</v>
      </c>
      <c r="W160" s="26">
        <v>3252</v>
      </c>
      <c r="X160" s="26">
        <v>0</v>
      </c>
      <c r="Y160" s="26">
        <v>0</v>
      </c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  <c r="AF160" s="26">
        <v>0</v>
      </c>
      <c r="AG160" s="26">
        <v>0</v>
      </c>
      <c r="AH160" s="26">
        <v>0</v>
      </c>
      <c r="AI160" s="26">
        <v>0</v>
      </c>
      <c r="AJ160" s="26">
        <v>0</v>
      </c>
      <c r="AK160" s="26">
        <v>0</v>
      </c>
      <c r="AL160" s="26">
        <v>0</v>
      </c>
      <c r="AM160" s="26">
        <v>0</v>
      </c>
      <c r="AN160" s="26">
        <v>0</v>
      </c>
      <c r="AO160" s="34"/>
      <c r="AP160" s="61">
        <v>125000</v>
      </c>
    </row>
    <row r="161" spans="2:42" x14ac:dyDescent="0.2">
      <c r="B161" s="54" t="s">
        <v>226</v>
      </c>
      <c r="C161" s="23" t="s">
        <v>227</v>
      </c>
      <c r="D161" s="55">
        <v>4</v>
      </c>
      <c r="E161" s="56" t="s">
        <v>51</v>
      </c>
      <c r="F161" s="24" t="s">
        <v>51</v>
      </c>
      <c r="G161" s="24" t="s">
        <v>50</v>
      </c>
      <c r="H161" s="24" t="s">
        <v>51</v>
      </c>
      <c r="I161" s="24" t="s">
        <v>50</v>
      </c>
      <c r="J161" s="24" t="s">
        <v>51</v>
      </c>
      <c r="K161" s="57" t="s">
        <v>51</v>
      </c>
      <c r="L161" s="58">
        <v>2169371.5</v>
      </c>
      <c r="M161" s="26">
        <v>0</v>
      </c>
      <c r="N161" s="26">
        <v>2169371.5</v>
      </c>
      <c r="O161" s="26">
        <v>1518561</v>
      </c>
      <c r="P161" s="59">
        <v>0.70000000000000007</v>
      </c>
      <c r="Q161" s="58">
        <v>1518561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0</v>
      </c>
      <c r="Z161" s="26">
        <v>0</v>
      </c>
      <c r="AA161" s="26">
        <v>0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6">
        <v>0</v>
      </c>
      <c r="AM161" s="26">
        <v>0</v>
      </c>
      <c r="AN161" s="26">
        <v>0</v>
      </c>
      <c r="AO161" s="34"/>
      <c r="AP161" s="61">
        <v>1518561</v>
      </c>
    </row>
    <row r="162" spans="2:42" x14ac:dyDescent="0.2">
      <c r="B162" s="54" t="s">
        <v>226</v>
      </c>
      <c r="C162" s="23" t="s">
        <v>228</v>
      </c>
      <c r="D162" s="55">
        <v>3</v>
      </c>
      <c r="E162" s="56" t="s">
        <v>51</v>
      </c>
      <c r="F162" s="24" t="s">
        <v>53</v>
      </c>
      <c r="G162" s="24" t="s">
        <v>50</v>
      </c>
      <c r="H162" s="24" t="s">
        <v>51</v>
      </c>
      <c r="I162" s="24" t="s">
        <v>51</v>
      </c>
      <c r="J162" s="24" t="s">
        <v>51</v>
      </c>
      <c r="K162" s="57" t="s">
        <v>51</v>
      </c>
      <c r="L162" s="58">
        <v>1035087.7</v>
      </c>
      <c r="M162" s="26">
        <v>0</v>
      </c>
      <c r="N162" s="26">
        <v>1035087.7</v>
      </c>
      <c r="O162" s="26">
        <v>862574</v>
      </c>
      <c r="P162" s="59">
        <v>0.83333333333333337</v>
      </c>
      <c r="Q162" s="58">
        <v>862574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6">
        <v>0</v>
      </c>
      <c r="AM162" s="26">
        <v>0</v>
      </c>
      <c r="AN162" s="26">
        <v>0</v>
      </c>
      <c r="AO162" s="34"/>
      <c r="AP162" s="61">
        <v>862574</v>
      </c>
    </row>
    <row r="163" spans="2:42" x14ac:dyDescent="0.2">
      <c r="B163" s="54" t="s">
        <v>226</v>
      </c>
      <c r="C163" s="23" t="s">
        <v>229</v>
      </c>
      <c r="D163" s="55">
        <v>4</v>
      </c>
      <c r="E163" s="56" t="s">
        <v>51</v>
      </c>
      <c r="F163" s="24" t="s">
        <v>53</v>
      </c>
      <c r="G163" s="24" t="s">
        <v>50</v>
      </c>
      <c r="H163" s="24" t="s">
        <v>51</v>
      </c>
      <c r="I163" s="24" t="s">
        <v>51</v>
      </c>
      <c r="J163" s="24" t="s">
        <v>51</v>
      </c>
      <c r="K163" s="57" t="s">
        <v>51</v>
      </c>
      <c r="L163" s="58">
        <v>414940.6</v>
      </c>
      <c r="M163" s="26">
        <v>0</v>
      </c>
      <c r="N163" s="26">
        <v>414940.6</v>
      </c>
      <c r="O163" s="26">
        <v>345784</v>
      </c>
      <c r="P163" s="59">
        <v>0.83333333333333337</v>
      </c>
      <c r="Q163" s="58">
        <v>345784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6">
        <v>0</v>
      </c>
      <c r="AM163" s="26">
        <v>0</v>
      </c>
      <c r="AN163" s="26">
        <v>0</v>
      </c>
      <c r="AO163" s="34"/>
      <c r="AP163" s="61">
        <v>345784</v>
      </c>
    </row>
    <row r="164" spans="2:42" x14ac:dyDescent="0.2">
      <c r="B164" s="54" t="s">
        <v>226</v>
      </c>
      <c r="C164" s="23" t="s">
        <v>230</v>
      </c>
      <c r="D164" s="55">
        <v>1</v>
      </c>
      <c r="E164" s="56" t="s">
        <v>51</v>
      </c>
      <c r="F164" s="24" t="s">
        <v>53</v>
      </c>
      <c r="G164" s="24" t="s">
        <v>51</v>
      </c>
      <c r="H164" s="24" t="s">
        <v>51</v>
      </c>
      <c r="I164" s="24" t="s">
        <v>51</v>
      </c>
      <c r="J164" s="24" t="s">
        <v>51</v>
      </c>
      <c r="K164" s="57" t="s">
        <v>51</v>
      </c>
      <c r="L164" s="58">
        <v>372545.6</v>
      </c>
      <c r="M164" s="26">
        <v>0</v>
      </c>
      <c r="N164" s="26">
        <v>372545.6</v>
      </c>
      <c r="O164" s="26">
        <v>372546</v>
      </c>
      <c r="P164" s="59">
        <v>1</v>
      </c>
      <c r="Q164" s="58">
        <v>372546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6">
        <v>0</v>
      </c>
      <c r="AM164" s="26">
        <v>0</v>
      </c>
      <c r="AN164" s="26">
        <v>0</v>
      </c>
      <c r="AO164" s="34"/>
      <c r="AP164" s="61">
        <v>372546</v>
      </c>
    </row>
    <row r="165" spans="2:42" x14ac:dyDescent="0.2">
      <c r="B165" s="54" t="s">
        <v>226</v>
      </c>
      <c r="C165" s="23" t="s">
        <v>231</v>
      </c>
      <c r="D165" s="55">
        <v>1</v>
      </c>
      <c r="E165" s="56" t="s">
        <v>51</v>
      </c>
      <c r="F165" s="24" t="s">
        <v>53</v>
      </c>
      <c r="G165" s="24" t="s">
        <v>50</v>
      </c>
      <c r="H165" s="24" t="s">
        <v>51</v>
      </c>
      <c r="I165" s="24" t="s">
        <v>51</v>
      </c>
      <c r="J165" s="24" t="s">
        <v>51</v>
      </c>
      <c r="K165" s="57" t="s">
        <v>51</v>
      </c>
      <c r="L165" s="58">
        <v>392988.5</v>
      </c>
      <c r="M165" s="26">
        <v>0</v>
      </c>
      <c r="N165" s="26">
        <v>392988.5</v>
      </c>
      <c r="O165" s="26">
        <v>327491</v>
      </c>
      <c r="P165" s="59">
        <v>0.83333333333333337</v>
      </c>
      <c r="Q165" s="58">
        <v>327491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6">
        <v>0</v>
      </c>
      <c r="AM165" s="26">
        <v>0</v>
      </c>
      <c r="AN165" s="26">
        <v>0</v>
      </c>
      <c r="AO165" s="34"/>
      <c r="AP165" s="61">
        <v>327491</v>
      </c>
    </row>
    <row r="166" spans="2:42" x14ac:dyDescent="0.2">
      <c r="B166" s="54" t="s">
        <v>226</v>
      </c>
      <c r="C166" s="23" t="s">
        <v>232</v>
      </c>
      <c r="D166" s="55">
        <v>4</v>
      </c>
      <c r="E166" s="56" t="s">
        <v>51</v>
      </c>
      <c r="F166" s="24" t="s">
        <v>53</v>
      </c>
      <c r="G166" s="24" t="s">
        <v>51</v>
      </c>
      <c r="H166" s="24" t="s">
        <v>51</v>
      </c>
      <c r="I166" s="24" t="s">
        <v>50</v>
      </c>
      <c r="J166" s="24" t="s">
        <v>51</v>
      </c>
      <c r="K166" s="57" t="s">
        <v>51</v>
      </c>
      <c r="L166" s="58">
        <v>193087.1</v>
      </c>
      <c r="M166" s="26">
        <v>0</v>
      </c>
      <c r="N166" s="26">
        <v>193087.1</v>
      </c>
      <c r="O166" s="26">
        <v>160906</v>
      </c>
      <c r="P166" s="59">
        <v>0.83333333333333337</v>
      </c>
      <c r="Q166" s="58">
        <v>160906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6">
        <v>0</v>
      </c>
      <c r="AM166" s="26">
        <v>0</v>
      </c>
      <c r="AN166" s="26">
        <v>0</v>
      </c>
      <c r="AO166" s="34"/>
      <c r="AP166" s="61">
        <v>160906</v>
      </c>
    </row>
    <row r="167" spans="2:42" x14ac:dyDescent="0.2">
      <c r="B167" s="54" t="s">
        <v>226</v>
      </c>
      <c r="C167" s="23" t="s">
        <v>233</v>
      </c>
      <c r="D167" s="55">
        <v>4</v>
      </c>
      <c r="E167" s="56" t="s">
        <v>51</v>
      </c>
      <c r="F167" s="24" t="s">
        <v>53</v>
      </c>
      <c r="G167" s="24" t="s">
        <v>50</v>
      </c>
      <c r="H167" s="24" t="s">
        <v>51</v>
      </c>
      <c r="I167" s="24" t="s">
        <v>50</v>
      </c>
      <c r="J167" s="24" t="s">
        <v>51</v>
      </c>
      <c r="K167" s="57" t="s">
        <v>51</v>
      </c>
      <c r="L167" s="58">
        <v>66633.8</v>
      </c>
      <c r="M167" s="26">
        <v>83366.2</v>
      </c>
      <c r="N167" s="26">
        <v>150000</v>
      </c>
      <c r="O167" s="26">
        <v>100000</v>
      </c>
      <c r="P167" s="59">
        <v>0.66666666666666663</v>
      </c>
      <c r="Q167" s="58">
        <v>66613</v>
      </c>
      <c r="R167" s="26">
        <v>0</v>
      </c>
      <c r="S167" s="26">
        <v>0</v>
      </c>
      <c r="T167" s="26">
        <v>15933</v>
      </c>
      <c r="U167" s="26">
        <v>17454</v>
      </c>
      <c r="V167" s="26">
        <v>0</v>
      </c>
      <c r="W167" s="26">
        <v>0</v>
      </c>
      <c r="X167" s="26">
        <v>0</v>
      </c>
      <c r="Y167" s="26">
        <v>0</v>
      </c>
      <c r="Z167" s="26">
        <v>0</v>
      </c>
      <c r="AA167" s="26">
        <v>0</v>
      </c>
      <c r="AB167" s="26">
        <v>0</v>
      </c>
      <c r="AC167" s="26">
        <v>0</v>
      </c>
      <c r="AD167" s="26">
        <v>0</v>
      </c>
      <c r="AE167" s="26">
        <v>0</v>
      </c>
      <c r="AF167" s="26">
        <v>0</v>
      </c>
      <c r="AG167" s="26">
        <v>0</v>
      </c>
      <c r="AH167" s="26">
        <v>0</v>
      </c>
      <c r="AI167" s="26">
        <v>0</v>
      </c>
      <c r="AJ167" s="26">
        <v>0</v>
      </c>
      <c r="AK167" s="26">
        <v>0</v>
      </c>
      <c r="AL167" s="26">
        <v>0</v>
      </c>
      <c r="AM167" s="26">
        <v>0</v>
      </c>
      <c r="AN167" s="26">
        <v>0</v>
      </c>
      <c r="AO167" s="34"/>
      <c r="AP167" s="61">
        <v>100000</v>
      </c>
    </row>
    <row r="168" spans="2:42" x14ac:dyDescent="0.2">
      <c r="B168" s="54" t="s">
        <v>226</v>
      </c>
      <c r="C168" s="23" t="s">
        <v>234</v>
      </c>
      <c r="D168" s="55">
        <v>2</v>
      </c>
      <c r="E168" s="56" t="s">
        <v>51</v>
      </c>
      <c r="F168" s="24" t="s">
        <v>53</v>
      </c>
      <c r="G168" s="24" t="s">
        <v>51</v>
      </c>
      <c r="H168" s="24" t="s">
        <v>51</v>
      </c>
      <c r="I168" s="24" t="s">
        <v>50</v>
      </c>
      <c r="J168" s="24" t="s">
        <v>51</v>
      </c>
      <c r="K168" s="57" t="s">
        <v>51</v>
      </c>
      <c r="L168" s="58">
        <v>106010.4</v>
      </c>
      <c r="M168" s="26">
        <v>43989.600000000006</v>
      </c>
      <c r="N168" s="26">
        <v>150000</v>
      </c>
      <c r="O168" s="26">
        <v>125000</v>
      </c>
      <c r="P168" s="59">
        <v>0.83333333333333337</v>
      </c>
      <c r="Q168" s="58">
        <v>105980</v>
      </c>
      <c r="R168" s="26">
        <v>0</v>
      </c>
      <c r="S168" s="26">
        <v>0</v>
      </c>
      <c r="T168" s="26">
        <v>7816</v>
      </c>
      <c r="U168" s="26">
        <v>8745</v>
      </c>
      <c r="V168" s="26">
        <v>2459</v>
      </c>
      <c r="W168" s="26">
        <v>0</v>
      </c>
      <c r="X168" s="26">
        <v>0</v>
      </c>
      <c r="Y168" s="26">
        <v>0</v>
      </c>
      <c r="Z168" s="26">
        <v>0</v>
      </c>
      <c r="AA168" s="26">
        <v>0</v>
      </c>
      <c r="AB168" s="26">
        <v>0</v>
      </c>
      <c r="AC168" s="26">
        <v>0</v>
      </c>
      <c r="AD168" s="26">
        <v>0</v>
      </c>
      <c r="AE168" s="26">
        <v>0</v>
      </c>
      <c r="AF168" s="26">
        <v>0</v>
      </c>
      <c r="AG168" s="26">
        <v>0</v>
      </c>
      <c r="AH168" s="26">
        <v>0</v>
      </c>
      <c r="AI168" s="26">
        <v>0</v>
      </c>
      <c r="AJ168" s="26">
        <v>0</v>
      </c>
      <c r="AK168" s="26">
        <v>0</v>
      </c>
      <c r="AL168" s="26">
        <v>0</v>
      </c>
      <c r="AM168" s="26">
        <v>0</v>
      </c>
      <c r="AN168" s="26">
        <v>0</v>
      </c>
      <c r="AO168" s="34"/>
      <c r="AP168" s="61">
        <v>125000</v>
      </c>
    </row>
    <row r="169" spans="2:42" x14ac:dyDescent="0.2">
      <c r="B169" s="54" t="s">
        <v>226</v>
      </c>
      <c r="C169" s="23" t="s">
        <v>235</v>
      </c>
      <c r="D169" s="55">
        <v>1</v>
      </c>
      <c r="E169" s="56" t="s">
        <v>53</v>
      </c>
      <c r="F169" s="24" t="s">
        <v>53</v>
      </c>
      <c r="G169" s="24" t="s">
        <v>50</v>
      </c>
      <c r="H169" s="24" t="s">
        <v>51</v>
      </c>
      <c r="I169" s="24" t="s">
        <v>50</v>
      </c>
      <c r="J169" s="24" t="s">
        <v>51</v>
      </c>
      <c r="K169" s="57" t="s">
        <v>50</v>
      </c>
      <c r="L169" s="58">
        <v>0</v>
      </c>
      <c r="M169" s="26">
        <v>150000</v>
      </c>
      <c r="N169" s="26">
        <v>150000</v>
      </c>
      <c r="O169" s="26">
        <v>60000</v>
      </c>
      <c r="P169" s="59">
        <v>0.4</v>
      </c>
      <c r="Q169" s="58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  <c r="Z169" s="26">
        <v>0</v>
      </c>
      <c r="AA169" s="26">
        <v>0</v>
      </c>
      <c r="AB169" s="26">
        <v>0</v>
      </c>
      <c r="AC169" s="26">
        <v>0</v>
      </c>
      <c r="AD169" s="26">
        <v>0</v>
      </c>
      <c r="AE169" s="26">
        <v>0</v>
      </c>
      <c r="AF169" s="26">
        <v>0</v>
      </c>
      <c r="AG169" s="26">
        <v>0</v>
      </c>
      <c r="AH169" s="26">
        <v>0</v>
      </c>
      <c r="AI169" s="26">
        <v>0</v>
      </c>
      <c r="AJ169" s="26">
        <v>0</v>
      </c>
      <c r="AK169" s="26">
        <v>0</v>
      </c>
      <c r="AL169" s="26">
        <v>0</v>
      </c>
      <c r="AM169" s="26">
        <v>0</v>
      </c>
      <c r="AN169" s="26">
        <v>60000</v>
      </c>
      <c r="AO169" s="34"/>
      <c r="AP169" s="61">
        <v>60000</v>
      </c>
    </row>
    <row r="170" spans="2:42" x14ac:dyDescent="0.2">
      <c r="B170" s="54" t="s">
        <v>236</v>
      </c>
      <c r="C170" s="23" t="s">
        <v>237</v>
      </c>
      <c r="D170" s="55">
        <v>1</v>
      </c>
      <c r="E170" s="56" t="s">
        <v>53</v>
      </c>
      <c r="F170" s="24" t="s">
        <v>51</v>
      </c>
      <c r="G170" s="24" t="s">
        <v>53</v>
      </c>
      <c r="H170" s="24" t="s">
        <v>53</v>
      </c>
      <c r="I170" s="24" t="s">
        <v>53</v>
      </c>
      <c r="J170" s="24" t="s">
        <v>53</v>
      </c>
      <c r="K170" s="62" t="s">
        <v>53</v>
      </c>
      <c r="L170" s="58">
        <v>0</v>
      </c>
      <c r="M170" s="26">
        <v>150000</v>
      </c>
      <c r="N170" s="26">
        <v>150000</v>
      </c>
      <c r="O170" s="26">
        <v>150000</v>
      </c>
      <c r="P170" s="59">
        <v>1</v>
      </c>
      <c r="Q170" s="58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  <c r="Z170" s="26">
        <v>0</v>
      </c>
      <c r="AA170" s="26">
        <v>0</v>
      </c>
      <c r="AB170" s="26">
        <v>0</v>
      </c>
      <c r="AC170" s="26">
        <v>0</v>
      </c>
      <c r="AD170" s="26">
        <v>0</v>
      </c>
      <c r="AE170" s="26">
        <v>0</v>
      </c>
      <c r="AF170" s="26">
        <v>0</v>
      </c>
      <c r="AG170" s="26">
        <v>0</v>
      </c>
      <c r="AH170" s="26">
        <v>0</v>
      </c>
      <c r="AI170" s="26">
        <v>0</v>
      </c>
      <c r="AJ170" s="26">
        <v>0</v>
      </c>
      <c r="AK170" s="26">
        <v>0</v>
      </c>
      <c r="AL170" s="26">
        <v>0</v>
      </c>
      <c r="AM170" s="26">
        <v>0</v>
      </c>
      <c r="AN170" s="26">
        <v>150000</v>
      </c>
      <c r="AO170" s="34"/>
      <c r="AP170" s="61">
        <v>150000</v>
      </c>
    </row>
    <row r="171" spans="2:42" x14ac:dyDescent="0.2">
      <c r="B171" s="54" t="s">
        <v>236</v>
      </c>
      <c r="C171" s="23" t="s">
        <v>238</v>
      </c>
      <c r="D171" s="55">
        <v>3</v>
      </c>
      <c r="E171" s="56" t="s">
        <v>51</v>
      </c>
      <c r="F171" s="24" t="s">
        <v>53</v>
      </c>
      <c r="G171" s="24" t="s">
        <v>51</v>
      </c>
      <c r="H171" s="24" t="s">
        <v>51</v>
      </c>
      <c r="I171" s="24" t="s">
        <v>51</v>
      </c>
      <c r="J171" s="24" t="s">
        <v>51</v>
      </c>
      <c r="K171" s="57" t="s">
        <v>51</v>
      </c>
      <c r="L171" s="58">
        <v>0</v>
      </c>
      <c r="M171" s="26">
        <v>150000</v>
      </c>
      <c r="N171" s="26">
        <v>150000</v>
      </c>
      <c r="O171" s="26">
        <v>150000</v>
      </c>
      <c r="P171" s="59">
        <v>1</v>
      </c>
      <c r="Q171" s="58">
        <v>0</v>
      </c>
      <c r="R171" s="26">
        <v>0</v>
      </c>
      <c r="S171" s="26">
        <v>0</v>
      </c>
      <c r="T171" s="26">
        <v>150000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  <c r="Z171" s="26">
        <v>0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6">
        <v>0</v>
      </c>
      <c r="AM171" s="26">
        <v>0</v>
      </c>
      <c r="AN171" s="26">
        <v>0</v>
      </c>
      <c r="AO171" s="34"/>
      <c r="AP171" s="61">
        <v>150000</v>
      </c>
    </row>
    <row r="172" spans="2:42" x14ac:dyDescent="0.2">
      <c r="B172" s="54" t="s">
        <v>236</v>
      </c>
      <c r="C172" s="23" t="s">
        <v>239</v>
      </c>
      <c r="D172" s="55">
        <v>2</v>
      </c>
      <c r="E172" s="56" t="s">
        <v>51</v>
      </c>
      <c r="F172" s="24" t="s">
        <v>53</v>
      </c>
      <c r="G172" s="24" t="s">
        <v>50</v>
      </c>
      <c r="H172" s="24" t="s">
        <v>51</v>
      </c>
      <c r="I172" s="24" t="s">
        <v>50</v>
      </c>
      <c r="J172" s="24" t="s">
        <v>51</v>
      </c>
      <c r="K172" s="57" t="s">
        <v>51</v>
      </c>
      <c r="L172" s="58">
        <v>0</v>
      </c>
      <c r="M172" s="26">
        <v>150000</v>
      </c>
      <c r="N172" s="26">
        <v>150000</v>
      </c>
      <c r="O172" s="26">
        <v>100000</v>
      </c>
      <c r="P172" s="59">
        <v>0.66666666666666663</v>
      </c>
      <c r="Q172" s="58">
        <v>0</v>
      </c>
      <c r="R172" s="26">
        <v>0</v>
      </c>
      <c r="S172" s="26">
        <v>0</v>
      </c>
      <c r="T172" s="26">
        <v>63042</v>
      </c>
      <c r="U172" s="26">
        <v>36958</v>
      </c>
      <c r="V172" s="26">
        <v>0</v>
      </c>
      <c r="W172" s="26">
        <v>0</v>
      </c>
      <c r="X172" s="26">
        <v>0</v>
      </c>
      <c r="Y172" s="26">
        <v>0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6">
        <v>0</v>
      </c>
      <c r="AM172" s="26">
        <v>0</v>
      </c>
      <c r="AN172" s="26">
        <v>0</v>
      </c>
      <c r="AO172" s="34"/>
      <c r="AP172" s="61">
        <v>100000</v>
      </c>
    </row>
    <row r="173" spans="2:42" x14ac:dyDescent="0.2">
      <c r="B173" s="54" t="s">
        <v>236</v>
      </c>
      <c r="C173" s="23" t="s">
        <v>240</v>
      </c>
      <c r="D173" s="55">
        <v>4</v>
      </c>
      <c r="E173" s="56" t="s">
        <v>51</v>
      </c>
      <c r="F173" s="24" t="s">
        <v>53</v>
      </c>
      <c r="G173" s="24" t="s">
        <v>51</v>
      </c>
      <c r="H173" s="24" t="s">
        <v>51</v>
      </c>
      <c r="I173" s="24" t="s">
        <v>51</v>
      </c>
      <c r="J173" s="24" t="s">
        <v>51</v>
      </c>
      <c r="K173" s="57" t="s">
        <v>51</v>
      </c>
      <c r="L173" s="58">
        <v>0</v>
      </c>
      <c r="M173" s="26">
        <v>150000</v>
      </c>
      <c r="N173" s="26">
        <v>150000</v>
      </c>
      <c r="O173" s="26">
        <v>150000</v>
      </c>
      <c r="P173" s="59">
        <v>1</v>
      </c>
      <c r="Q173" s="58">
        <v>0</v>
      </c>
      <c r="R173" s="26">
        <v>150000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26">
        <v>0</v>
      </c>
      <c r="AE173" s="26">
        <v>0</v>
      </c>
      <c r="AF173" s="26">
        <v>0</v>
      </c>
      <c r="AG173" s="26">
        <v>0</v>
      </c>
      <c r="AH173" s="26">
        <v>0</v>
      </c>
      <c r="AI173" s="26">
        <v>0</v>
      </c>
      <c r="AJ173" s="26">
        <v>0</v>
      </c>
      <c r="AK173" s="26">
        <v>0</v>
      </c>
      <c r="AL173" s="26">
        <v>0</v>
      </c>
      <c r="AM173" s="26">
        <v>0</v>
      </c>
      <c r="AN173" s="26">
        <v>0</v>
      </c>
      <c r="AO173" s="34"/>
      <c r="AP173" s="61">
        <v>150000</v>
      </c>
    </row>
    <row r="174" spans="2:42" x14ac:dyDescent="0.2">
      <c r="B174" s="54" t="s">
        <v>236</v>
      </c>
      <c r="C174" s="23" t="s">
        <v>241</v>
      </c>
      <c r="D174" s="55">
        <v>4</v>
      </c>
      <c r="E174" s="56" t="s">
        <v>51</v>
      </c>
      <c r="F174" s="24" t="s">
        <v>53</v>
      </c>
      <c r="G174" s="24" t="s">
        <v>50</v>
      </c>
      <c r="H174" s="24" t="s">
        <v>51</v>
      </c>
      <c r="I174" s="24" t="s">
        <v>50</v>
      </c>
      <c r="J174" s="24" t="s">
        <v>51</v>
      </c>
      <c r="K174" s="57" t="s">
        <v>51</v>
      </c>
      <c r="L174" s="58">
        <v>0</v>
      </c>
      <c r="M174" s="26">
        <v>150000</v>
      </c>
      <c r="N174" s="26">
        <v>150000</v>
      </c>
      <c r="O174" s="26">
        <v>100000</v>
      </c>
      <c r="P174" s="59">
        <v>0.66666666666666663</v>
      </c>
      <c r="Q174" s="58">
        <v>0</v>
      </c>
      <c r="R174" s="26">
        <v>0</v>
      </c>
      <c r="S174" s="26">
        <v>0</v>
      </c>
      <c r="T174" s="26">
        <v>62170</v>
      </c>
      <c r="U174" s="26">
        <v>37830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  <c r="AD174" s="26">
        <v>0</v>
      </c>
      <c r="AE174" s="26">
        <v>0</v>
      </c>
      <c r="AF174" s="26">
        <v>0</v>
      </c>
      <c r="AG174" s="26">
        <v>0</v>
      </c>
      <c r="AH174" s="26">
        <v>0</v>
      </c>
      <c r="AI174" s="26">
        <v>0</v>
      </c>
      <c r="AJ174" s="26">
        <v>0</v>
      </c>
      <c r="AK174" s="26">
        <v>0</v>
      </c>
      <c r="AL174" s="26">
        <v>0</v>
      </c>
      <c r="AM174" s="26">
        <v>0</v>
      </c>
      <c r="AN174" s="26">
        <v>0</v>
      </c>
      <c r="AO174" s="34"/>
      <c r="AP174" s="61">
        <v>100000</v>
      </c>
    </row>
    <row r="175" spans="2:42" x14ac:dyDescent="0.2">
      <c r="B175" s="54" t="s">
        <v>236</v>
      </c>
      <c r="C175" s="23" t="s">
        <v>242</v>
      </c>
      <c r="D175" s="55">
        <v>2</v>
      </c>
      <c r="E175" s="56" t="s">
        <v>51</v>
      </c>
      <c r="F175" s="24" t="s">
        <v>53</v>
      </c>
      <c r="G175" s="24" t="s">
        <v>50</v>
      </c>
      <c r="H175" s="24" t="s">
        <v>51</v>
      </c>
      <c r="I175" s="24" t="s">
        <v>50</v>
      </c>
      <c r="J175" s="24" t="s">
        <v>51</v>
      </c>
      <c r="K175" s="57" t="s">
        <v>51</v>
      </c>
      <c r="L175" s="58">
        <v>0</v>
      </c>
      <c r="M175" s="26">
        <v>150000</v>
      </c>
      <c r="N175" s="26">
        <v>150000</v>
      </c>
      <c r="O175" s="26">
        <v>100000</v>
      </c>
      <c r="P175" s="59">
        <v>0.66666666666666663</v>
      </c>
      <c r="Q175" s="58">
        <v>0</v>
      </c>
      <c r="R175" s="26">
        <v>0</v>
      </c>
      <c r="S175" s="26">
        <v>0</v>
      </c>
      <c r="T175" s="26">
        <v>68031</v>
      </c>
      <c r="U175" s="26">
        <v>29667</v>
      </c>
      <c r="V175" s="26">
        <v>2302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  <c r="AC175" s="26">
        <v>0</v>
      </c>
      <c r="AD175" s="26">
        <v>0</v>
      </c>
      <c r="AE175" s="26">
        <v>0</v>
      </c>
      <c r="AF175" s="26">
        <v>0</v>
      </c>
      <c r="AG175" s="26">
        <v>0</v>
      </c>
      <c r="AH175" s="26">
        <v>0</v>
      </c>
      <c r="AI175" s="26">
        <v>0</v>
      </c>
      <c r="AJ175" s="26">
        <v>0</v>
      </c>
      <c r="AK175" s="26">
        <v>0</v>
      </c>
      <c r="AL175" s="26">
        <v>0</v>
      </c>
      <c r="AM175" s="26">
        <v>0</v>
      </c>
      <c r="AN175" s="26">
        <v>0</v>
      </c>
      <c r="AO175" s="34"/>
      <c r="AP175" s="61">
        <v>100000</v>
      </c>
    </row>
    <row r="176" spans="2:42" x14ac:dyDescent="0.2">
      <c r="B176" s="54" t="s">
        <v>236</v>
      </c>
      <c r="C176" s="23" t="s">
        <v>243</v>
      </c>
      <c r="D176" s="55">
        <v>4</v>
      </c>
      <c r="E176" s="56" t="s">
        <v>51</v>
      </c>
      <c r="F176" s="24" t="s">
        <v>53</v>
      </c>
      <c r="G176" s="24" t="s">
        <v>51</v>
      </c>
      <c r="H176" s="24" t="s">
        <v>51</v>
      </c>
      <c r="I176" s="24" t="s">
        <v>50</v>
      </c>
      <c r="J176" s="24" t="s">
        <v>51</v>
      </c>
      <c r="K176" s="57" t="s">
        <v>51</v>
      </c>
      <c r="L176" s="58">
        <v>0</v>
      </c>
      <c r="M176" s="26">
        <v>150000</v>
      </c>
      <c r="N176" s="26">
        <v>150000</v>
      </c>
      <c r="O176" s="26">
        <v>125000</v>
      </c>
      <c r="P176" s="59">
        <v>0.83333333333333337</v>
      </c>
      <c r="Q176" s="58">
        <v>0</v>
      </c>
      <c r="R176" s="26">
        <v>0</v>
      </c>
      <c r="S176" s="26">
        <v>0</v>
      </c>
      <c r="T176" s="26">
        <v>90599</v>
      </c>
      <c r="U176" s="26">
        <v>34401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26">
        <v>0</v>
      </c>
      <c r="AE176" s="26">
        <v>0</v>
      </c>
      <c r="AF176" s="26">
        <v>0</v>
      </c>
      <c r="AG176" s="26">
        <v>0</v>
      </c>
      <c r="AH176" s="26">
        <v>0</v>
      </c>
      <c r="AI176" s="26">
        <v>0</v>
      </c>
      <c r="AJ176" s="26">
        <v>0</v>
      </c>
      <c r="AK176" s="26">
        <v>0</v>
      </c>
      <c r="AL176" s="26">
        <v>0</v>
      </c>
      <c r="AM176" s="26">
        <v>0</v>
      </c>
      <c r="AN176" s="26">
        <v>0</v>
      </c>
      <c r="AO176" s="34"/>
      <c r="AP176" s="61">
        <v>125000</v>
      </c>
    </row>
    <row r="177" spans="2:42" x14ac:dyDescent="0.2">
      <c r="B177" s="54" t="s">
        <v>236</v>
      </c>
      <c r="C177" s="23" t="s">
        <v>244</v>
      </c>
      <c r="D177" s="55">
        <v>4</v>
      </c>
      <c r="E177" s="56" t="s">
        <v>51</v>
      </c>
      <c r="F177" s="24" t="s">
        <v>53</v>
      </c>
      <c r="G177" s="24" t="s">
        <v>51</v>
      </c>
      <c r="H177" s="24" t="s">
        <v>51</v>
      </c>
      <c r="I177" s="24" t="s">
        <v>51</v>
      </c>
      <c r="J177" s="24" t="s">
        <v>51</v>
      </c>
      <c r="K177" s="57" t="s">
        <v>51</v>
      </c>
      <c r="L177" s="58">
        <v>0</v>
      </c>
      <c r="M177" s="26">
        <v>150000</v>
      </c>
      <c r="N177" s="26">
        <v>150000</v>
      </c>
      <c r="O177" s="26">
        <v>150000</v>
      </c>
      <c r="P177" s="59">
        <v>1</v>
      </c>
      <c r="Q177" s="58">
        <v>0</v>
      </c>
      <c r="R177" s="26">
        <v>0</v>
      </c>
      <c r="S177" s="26">
        <v>0</v>
      </c>
      <c r="T177" s="26">
        <v>114277</v>
      </c>
      <c r="U177" s="26">
        <v>35723</v>
      </c>
      <c r="V177" s="26">
        <v>0</v>
      </c>
      <c r="W177" s="26">
        <v>0</v>
      </c>
      <c r="X177" s="26">
        <v>0</v>
      </c>
      <c r="Y177" s="26">
        <v>0</v>
      </c>
      <c r="Z177" s="26">
        <v>0</v>
      </c>
      <c r="AA177" s="26">
        <v>0</v>
      </c>
      <c r="AB177" s="26">
        <v>0</v>
      </c>
      <c r="AC177" s="26">
        <v>0</v>
      </c>
      <c r="AD177" s="26">
        <v>0</v>
      </c>
      <c r="AE177" s="26">
        <v>0</v>
      </c>
      <c r="AF177" s="26">
        <v>0</v>
      </c>
      <c r="AG177" s="26">
        <v>0</v>
      </c>
      <c r="AH177" s="26">
        <v>0</v>
      </c>
      <c r="AI177" s="26">
        <v>0</v>
      </c>
      <c r="AJ177" s="26">
        <v>0</v>
      </c>
      <c r="AK177" s="26">
        <v>0</v>
      </c>
      <c r="AL177" s="26">
        <v>0</v>
      </c>
      <c r="AM177" s="26">
        <v>0</v>
      </c>
      <c r="AN177" s="26">
        <v>0</v>
      </c>
      <c r="AO177" s="34"/>
      <c r="AP177" s="61">
        <v>150000</v>
      </c>
    </row>
    <row r="178" spans="2:42" x14ac:dyDescent="0.2">
      <c r="B178" s="54" t="s">
        <v>236</v>
      </c>
      <c r="C178" s="23" t="s">
        <v>245</v>
      </c>
      <c r="D178" s="55">
        <v>1</v>
      </c>
      <c r="E178" s="56" t="s">
        <v>51</v>
      </c>
      <c r="F178" s="24" t="s">
        <v>53</v>
      </c>
      <c r="G178" s="24" t="s">
        <v>51</v>
      </c>
      <c r="H178" s="24" t="s">
        <v>51</v>
      </c>
      <c r="I178" s="24" t="s">
        <v>51</v>
      </c>
      <c r="J178" s="24" t="s">
        <v>51</v>
      </c>
      <c r="K178" s="57" t="s">
        <v>51</v>
      </c>
      <c r="L178" s="58">
        <v>0</v>
      </c>
      <c r="M178" s="26">
        <v>150000</v>
      </c>
      <c r="N178" s="26">
        <v>150000</v>
      </c>
      <c r="O178" s="26">
        <v>150000</v>
      </c>
      <c r="P178" s="59">
        <v>1</v>
      </c>
      <c r="Q178" s="58">
        <v>0</v>
      </c>
      <c r="R178" s="26">
        <v>0</v>
      </c>
      <c r="S178" s="26">
        <v>0</v>
      </c>
      <c r="T178" s="26">
        <v>87093</v>
      </c>
      <c r="U178" s="26">
        <v>28509</v>
      </c>
      <c r="V178" s="26">
        <v>0</v>
      </c>
      <c r="W178" s="26">
        <v>0</v>
      </c>
      <c r="X178" s="26">
        <v>9118</v>
      </c>
      <c r="Y178" s="26">
        <v>1961</v>
      </c>
      <c r="Z178" s="26">
        <v>2459</v>
      </c>
      <c r="AA178" s="26">
        <v>4157</v>
      </c>
      <c r="AB178" s="26">
        <v>1806</v>
      </c>
      <c r="AC178" s="26">
        <v>0</v>
      </c>
      <c r="AD178" s="26">
        <v>0</v>
      </c>
      <c r="AE178" s="26">
        <v>0</v>
      </c>
      <c r="AF178" s="26">
        <v>0</v>
      </c>
      <c r="AG178" s="26">
        <v>0</v>
      </c>
      <c r="AH178" s="26">
        <v>0</v>
      </c>
      <c r="AI178" s="26">
        <v>0</v>
      </c>
      <c r="AJ178" s="26">
        <v>0</v>
      </c>
      <c r="AK178" s="26">
        <v>0</v>
      </c>
      <c r="AL178" s="26">
        <v>0</v>
      </c>
      <c r="AM178" s="26">
        <v>0</v>
      </c>
      <c r="AN178" s="26">
        <v>14897</v>
      </c>
      <c r="AO178" s="34"/>
      <c r="AP178" s="61">
        <v>150000</v>
      </c>
    </row>
    <row r="179" spans="2:42" x14ac:dyDescent="0.2">
      <c r="B179" s="54" t="s">
        <v>236</v>
      </c>
      <c r="C179" s="23" t="s">
        <v>246</v>
      </c>
      <c r="D179" s="55">
        <v>1</v>
      </c>
      <c r="E179" s="56" t="s">
        <v>51</v>
      </c>
      <c r="F179" s="24" t="s">
        <v>53</v>
      </c>
      <c r="G179" s="24" t="s">
        <v>50</v>
      </c>
      <c r="H179" s="24" t="s">
        <v>51</v>
      </c>
      <c r="I179" s="24" t="s">
        <v>51</v>
      </c>
      <c r="J179" s="24" t="s">
        <v>51</v>
      </c>
      <c r="K179" s="57" t="s">
        <v>51</v>
      </c>
      <c r="L179" s="58">
        <v>0</v>
      </c>
      <c r="M179" s="26">
        <v>150000</v>
      </c>
      <c r="N179" s="26">
        <v>150000</v>
      </c>
      <c r="O179" s="26">
        <v>125000</v>
      </c>
      <c r="P179" s="59">
        <v>0.83333333333333337</v>
      </c>
      <c r="Q179" s="58">
        <v>0</v>
      </c>
      <c r="R179" s="26">
        <v>0</v>
      </c>
      <c r="S179" s="26">
        <v>0</v>
      </c>
      <c r="T179" s="26">
        <v>83053</v>
      </c>
      <c r="U179" s="26">
        <v>41947</v>
      </c>
      <c r="V179" s="26">
        <v>0</v>
      </c>
      <c r="W179" s="26">
        <v>0</v>
      </c>
      <c r="X179" s="26">
        <v>0</v>
      </c>
      <c r="Y179" s="26">
        <v>0</v>
      </c>
      <c r="Z179" s="26">
        <v>0</v>
      </c>
      <c r="AA179" s="26">
        <v>0</v>
      </c>
      <c r="AB179" s="26">
        <v>0</v>
      </c>
      <c r="AC179" s="26">
        <v>0</v>
      </c>
      <c r="AD179" s="26">
        <v>0</v>
      </c>
      <c r="AE179" s="26">
        <v>0</v>
      </c>
      <c r="AF179" s="26">
        <v>0</v>
      </c>
      <c r="AG179" s="26">
        <v>0</v>
      </c>
      <c r="AH179" s="26">
        <v>0</v>
      </c>
      <c r="AI179" s="26">
        <v>0</v>
      </c>
      <c r="AJ179" s="26">
        <v>0</v>
      </c>
      <c r="AK179" s="26">
        <v>0</v>
      </c>
      <c r="AL179" s="26">
        <v>0</v>
      </c>
      <c r="AM179" s="26">
        <v>0</v>
      </c>
      <c r="AN179" s="26">
        <v>0</v>
      </c>
      <c r="AO179" s="34"/>
      <c r="AP179" s="61">
        <v>125000</v>
      </c>
    </row>
    <row r="180" spans="2:42" x14ac:dyDescent="0.2">
      <c r="B180" s="54" t="s">
        <v>236</v>
      </c>
      <c r="C180" s="23" t="s">
        <v>247</v>
      </c>
      <c r="D180" s="55">
        <v>2</v>
      </c>
      <c r="E180" s="56" t="s">
        <v>51</v>
      </c>
      <c r="F180" s="24" t="s">
        <v>53</v>
      </c>
      <c r="G180" s="24" t="s">
        <v>51</v>
      </c>
      <c r="H180" s="24" t="s">
        <v>51</v>
      </c>
      <c r="I180" s="24" t="s">
        <v>50</v>
      </c>
      <c r="J180" s="24" t="s">
        <v>51</v>
      </c>
      <c r="K180" s="57" t="s">
        <v>51</v>
      </c>
      <c r="L180" s="58">
        <v>0</v>
      </c>
      <c r="M180" s="26">
        <v>150000</v>
      </c>
      <c r="N180" s="26">
        <v>150000</v>
      </c>
      <c r="O180" s="26">
        <v>125000</v>
      </c>
      <c r="P180" s="59">
        <v>0.83333333333333337</v>
      </c>
      <c r="Q180" s="58">
        <v>0</v>
      </c>
      <c r="R180" s="26">
        <v>0</v>
      </c>
      <c r="S180" s="26">
        <v>0</v>
      </c>
      <c r="T180" s="26">
        <v>65185</v>
      </c>
      <c r="U180" s="26">
        <v>53073</v>
      </c>
      <c r="V180" s="26">
        <v>6742</v>
      </c>
      <c r="W180" s="26">
        <v>0</v>
      </c>
      <c r="X180" s="26">
        <v>0</v>
      </c>
      <c r="Y180" s="26">
        <v>0</v>
      </c>
      <c r="Z180" s="26">
        <v>0</v>
      </c>
      <c r="AA180" s="26">
        <v>0</v>
      </c>
      <c r="AB180" s="26">
        <v>0</v>
      </c>
      <c r="AC180" s="26">
        <v>0</v>
      </c>
      <c r="AD180" s="26">
        <v>0</v>
      </c>
      <c r="AE180" s="26">
        <v>0</v>
      </c>
      <c r="AF180" s="26">
        <v>0</v>
      </c>
      <c r="AG180" s="26">
        <v>0</v>
      </c>
      <c r="AH180" s="26">
        <v>0</v>
      </c>
      <c r="AI180" s="26">
        <v>0</v>
      </c>
      <c r="AJ180" s="26">
        <v>0</v>
      </c>
      <c r="AK180" s="26">
        <v>0</v>
      </c>
      <c r="AL180" s="26">
        <v>0</v>
      </c>
      <c r="AM180" s="26">
        <v>0</v>
      </c>
      <c r="AN180" s="26">
        <v>0</v>
      </c>
      <c r="AO180" s="34"/>
      <c r="AP180" s="61">
        <v>125000</v>
      </c>
    </row>
    <row r="181" spans="2:42" x14ac:dyDescent="0.2">
      <c r="B181" s="54" t="s">
        <v>236</v>
      </c>
      <c r="C181" s="23" t="s">
        <v>248</v>
      </c>
      <c r="D181" s="55">
        <v>3</v>
      </c>
      <c r="E181" s="56" t="s">
        <v>51</v>
      </c>
      <c r="F181" s="24" t="s">
        <v>53</v>
      </c>
      <c r="G181" s="24" t="s">
        <v>50</v>
      </c>
      <c r="H181" s="24" t="s">
        <v>51</v>
      </c>
      <c r="I181" s="24" t="s">
        <v>51</v>
      </c>
      <c r="J181" s="24" t="s">
        <v>51</v>
      </c>
      <c r="K181" s="57" t="s">
        <v>51</v>
      </c>
      <c r="L181" s="58">
        <v>0</v>
      </c>
      <c r="M181" s="26">
        <v>150000</v>
      </c>
      <c r="N181" s="26">
        <v>150000</v>
      </c>
      <c r="O181" s="26">
        <v>125000</v>
      </c>
      <c r="P181" s="59">
        <v>0.83333333333333337</v>
      </c>
      <c r="Q181" s="58">
        <v>0</v>
      </c>
      <c r="R181" s="26">
        <v>0</v>
      </c>
      <c r="S181" s="26">
        <v>0</v>
      </c>
      <c r="T181" s="26">
        <v>73672</v>
      </c>
      <c r="U181" s="26">
        <v>33698</v>
      </c>
      <c r="V181" s="26">
        <v>0</v>
      </c>
      <c r="W181" s="26">
        <v>0</v>
      </c>
      <c r="X181" s="26">
        <v>11220</v>
      </c>
      <c r="Y181" s="26">
        <v>0</v>
      </c>
      <c r="Z181" s="26">
        <v>0</v>
      </c>
      <c r="AA181" s="26">
        <v>3609</v>
      </c>
      <c r="AB181" s="26">
        <v>2801</v>
      </c>
      <c r="AC181" s="26">
        <v>0</v>
      </c>
      <c r="AD181" s="26">
        <v>0</v>
      </c>
      <c r="AE181" s="26">
        <v>0</v>
      </c>
      <c r="AF181" s="26">
        <v>0</v>
      </c>
      <c r="AG181" s="26">
        <v>0</v>
      </c>
      <c r="AH181" s="26">
        <v>0</v>
      </c>
      <c r="AI181" s="26">
        <v>0</v>
      </c>
      <c r="AJ181" s="26">
        <v>0</v>
      </c>
      <c r="AK181" s="26">
        <v>0</v>
      </c>
      <c r="AL181" s="26">
        <v>0</v>
      </c>
      <c r="AM181" s="26">
        <v>0</v>
      </c>
      <c r="AN181" s="26">
        <v>0</v>
      </c>
      <c r="AO181" s="34" t="s">
        <v>60</v>
      </c>
      <c r="AP181" s="61">
        <v>125000</v>
      </c>
    </row>
    <row r="182" spans="2:42" x14ac:dyDescent="0.2">
      <c r="B182" s="54" t="s">
        <v>236</v>
      </c>
      <c r="C182" s="23" t="s">
        <v>249</v>
      </c>
      <c r="D182" s="55">
        <v>2</v>
      </c>
      <c r="E182" s="56" t="s">
        <v>51</v>
      </c>
      <c r="F182" s="24" t="s">
        <v>53</v>
      </c>
      <c r="G182" s="24" t="s">
        <v>51</v>
      </c>
      <c r="H182" s="24" t="s">
        <v>51</v>
      </c>
      <c r="I182" s="24" t="s">
        <v>50</v>
      </c>
      <c r="J182" s="24" t="s">
        <v>51</v>
      </c>
      <c r="K182" s="57" t="s">
        <v>51</v>
      </c>
      <c r="L182" s="58">
        <v>0</v>
      </c>
      <c r="M182" s="26">
        <v>150000</v>
      </c>
      <c r="N182" s="26">
        <v>150000</v>
      </c>
      <c r="O182" s="26">
        <v>125000</v>
      </c>
      <c r="P182" s="59">
        <v>0.83333333333333337</v>
      </c>
      <c r="Q182" s="58">
        <v>0</v>
      </c>
      <c r="R182" s="26">
        <v>0</v>
      </c>
      <c r="S182" s="26">
        <v>0</v>
      </c>
      <c r="T182" s="26">
        <v>71299</v>
      </c>
      <c r="U182" s="26">
        <v>53701</v>
      </c>
      <c r="V182" s="26">
        <v>0</v>
      </c>
      <c r="W182" s="26">
        <v>0</v>
      </c>
      <c r="X182" s="26">
        <v>0</v>
      </c>
      <c r="Y182" s="26">
        <v>0</v>
      </c>
      <c r="Z182" s="26">
        <v>0</v>
      </c>
      <c r="AA182" s="26">
        <v>0</v>
      </c>
      <c r="AB182" s="26">
        <v>0</v>
      </c>
      <c r="AC182" s="26">
        <v>0</v>
      </c>
      <c r="AD182" s="26">
        <v>0</v>
      </c>
      <c r="AE182" s="26">
        <v>0</v>
      </c>
      <c r="AF182" s="26">
        <v>0</v>
      </c>
      <c r="AG182" s="26">
        <v>0</v>
      </c>
      <c r="AH182" s="26">
        <v>0</v>
      </c>
      <c r="AI182" s="26">
        <v>0</v>
      </c>
      <c r="AJ182" s="26">
        <v>0</v>
      </c>
      <c r="AK182" s="26">
        <v>0</v>
      </c>
      <c r="AL182" s="26">
        <v>0</v>
      </c>
      <c r="AM182" s="26">
        <v>0</v>
      </c>
      <c r="AN182" s="26">
        <v>0</v>
      </c>
      <c r="AO182" s="34"/>
      <c r="AP182" s="61">
        <v>125000</v>
      </c>
    </row>
    <row r="183" spans="2:42" x14ac:dyDescent="0.2">
      <c r="B183" s="54" t="s">
        <v>236</v>
      </c>
      <c r="C183" s="23" t="s">
        <v>250</v>
      </c>
      <c r="D183" s="55">
        <v>2</v>
      </c>
      <c r="E183" s="56" t="s">
        <v>51</v>
      </c>
      <c r="F183" s="24" t="s">
        <v>53</v>
      </c>
      <c r="G183" s="24" t="s">
        <v>51</v>
      </c>
      <c r="H183" s="24" t="s">
        <v>51</v>
      </c>
      <c r="I183" s="24" t="s">
        <v>51</v>
      </c>
      <c r="J183" s="24" t="s">
        <v>51</v>
      </c>
      <c r="K183" s="57" t="s">
        <v>51</v>
      </c>
      <c r="L183" s="58">
        <v>0</v>
      </c>
      <c r="M183" s="26">
        <v>150000</v>
      </c>
      <c r="N183" s="26">
        <v>150000</v>
      </c>
      <c r="O183" s="26">
        <v>150000</v>
      </c>
      <c r="P183" s="59">
        <v>1</v>
      </c>
      <c r="Q183" s="58">
        <v>0</v>
      </c>
      <c r="R183" s="26">
        <v>0</v>
      </c>
      <c r="S183" s="26">
        <v>0</v>
      </c>
      <c r="T183" s="26">
        <v>92419</v>
      </c>
      <c r="U183" s="26">
        <v>45056</v>
      </c>
      <c r="V183" s="26">
        <v>12525</v>
      </c>
      <c r="W183" s="26">
        <v>0</v>
      </c>
      <c r="X183" s="26">
        <v>0</v>
      </c>
      <c r="Y183" s="26">
        <v>0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>
        <v>0</v>
      </c>
      <c r="AG183" s="26">
        <v>0</v>
      </c>
      <c r="AH183" s="26">
        <v>0</v>
      </c>
      <c r="AI183" s="26">
        <v>0</v>
      </c>
      <c r="AJ183" s="26">
        <v>0</v>
      </c>
      <c r="AK183" s="26">
        <v>0</v>
      </c>
      <c r="AL183" s="26">
        <v>0</v>
      </c>
      <c r="AM183" s="26">
        <v>0</v>
      </c>
      <c r="AN183" s="26">
        <v>0</v>
      </c>
      <c r="AO183" s="34"/>
      <c r="AP183" s="61">
        <v>150000</v>
      </c>
    </row>
    <row r="184" spans="2:42" x14ac:dyDescent="0.2">
      <c r="B184" s="54" t="s">
        <v>236</v>
      </c>
      <c r="C184" s="23" t="s">
        <v>251</v>
      </c>
      <c r="D184" s="55">
        <v>1</v>
      </c>
      <c r="E184" s="56" t="s">
        <v>51</v>
      </c>
      <c r="F184" s="24" t="s">
        <v>53</v>
      </c>
      <c r="G184" s="24" t="s">
        <v>51</v>
      </c>
      <c r="H184" s="24" t="s">
        <v>51</v>
      </c>
      <c r="I184" s="24" t="s">
        <v>50</v>
      </c>
      <c r="J184" s="24" t="s">
        <v>51</v>
      </c>
      <c r="K184" s="57" t="s">
        <v>51</v>
      </c>
      <c r="L184" s="58">
        <v>0</v>
      </c>
      <c r="M184" s="26">
        <v>150000</v>
      </c>
      <c r="N184" s="26">
        <v>150000</v>
      </c>
      <c r="O184" s="26">
        <v>125000</v>
      </c>
      <c r="P184" s="59">
        <v>0.83333333333333337</v>
      </c>
      <c r="Q184" s="58">
        <v>0</v>
      </c>
      <c r="R184" s="26">
        <v>0</v>
      </c>
      <c r="S184" s="26">
        <v>0</v>
      </c>
      <c r="T184" s="26">
        <v>75262</v>
      </c>
      <c r="U184" s="26">
        <v>40207</v>
      </c>
      <c r="V184" s="26">
        <v>9531</v>
      </c>
      <c r="W184" s="26">
        <v>0</v>
      </c>
      <c r="X184" s="26">
        <v>0</v>
      </c>
      <c r="Y184" s="26">
        <v>0</v>
      </c>
      <c r="Z184" s="26">
        <v>0</v>
      </c>
      <c r="AA184" s="26">
        <v>0</v>
      </c>
      <c r="AB184" s="26">
        <v>0</v>
      </c>
      <c r="AC184" s="26">
        <v>0</v>
      </c>
      <c r="AD184" s="26">
        <v>0</v>
      </c>
      <c r="AE184" s="26">
        <v>0</v>
      </c>
      <c r="AF184" s="26">
        <v>0</v>
      </c>
      <c r="AG184" s="26">
        <v>0</v>
      </c>
      <c r="AH184" s="26">
        <v>0</v>
      </c>
      <c r="AI184" s="26">
        <v>0</v>
      </c>
      <c r="AJ184" s="26">
        <v>0</v>
      </c>
      <c r="AK184" s="26">
        <v>0</v>
      </c>
      <c r="AL184" s="26">
        <v>0</v>
      </c>
      <c r="AM184" s="26">
        <v>0</v>
      </c>
      <c r="AN184" s="26">
        <v>0</v>
      </c>
      <c r="AO184" s="34"/>
      <c r="AP184" s="61">
        <v>125000</v>
      </c>
    </row>
    <row r="185" spans="2:42" x14ac:dyDescent="0.2">
      <c r="B185" s="54" t="s">
        <v>252</v>
      </c>
      <c r="C185" s="23" t="s">
        <v>253</v>
      </c>
      <c r="D185" s="55">
        <v>4</v>
      </c>
      <c r="E185" s="56" t="s">
        <v>50</v>
      </c>
      <c r="F185" s="24" t="s">
        <v>50</v>
      </c>
      <c r="G185" s="24" t="s">
        <v>50</v>
      </c>
      <c r="H185" s="24" t="s">
        <v>51</v>
      </c>
      <c r="I185" s="24" t="s">
        <v>50</v>
      </c>
      <c r="J185" s="24" t="s">
        <v>51</v>
      </c>
      <c r="K185" s="57" t="s">
        <v>51</v>
      </c>
      <c r="L185" s="58">
        <v>257797.5</v>
      </c>
      <c r="M185" s="26">
        <v>0</v>
      </c>
      <c r="N185" s="26">
        <v>257797.5</v>
      </c>
      <c r="O185" s="26">
        <v>116009</v>
      </c>
      <c r="P185" s="59">
        <v>0.45000000000000007</v>
      </c>
      <c r="Q185" s="58">
        <v>116009</v>
      </c>
      <c r="R185" s="26">
        <f>L185-Q185</f>
        <v>141788.5</v>
      </c>
      <c r="S185" s="26">
        <f>Q185/L185</f>
        <v>0.45000048487669586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  <c r="Z185" s="26">
        <v>0</v>
      </c>
      <c r="AA185" s="26">
        <v>0</v>
      </c>
      <c r="AB185" s="26">
        <v>0</v>
      </c>
      <c r="AC185" s="26">
        <v>0</v>
      </c>
      <c r="AD185" s="26">
        <v>0</v>
      </c>
      <c r="AE185" s="26">
        <v>0</v>
      </c>
      <c r="AF185" s="26">
        <v>0</v>
      </c>
      <c r="AG185" s="26">
        <v>0</v>
      </c>
      <c r="AH185" s="26">
        <v>0</v>
      </c>
      <c r="AI185" s="26">
        <v>0</v>
      </c>
      <c r="AJ185" s="26">
        <v>0</v>
      </c>
      <c r="AK185" s="26">
        <v>0</v>
      </c>
      <c r="AL185" s="26">
        <v>0</v>
      </c>
      <c r="AM185" s="26">
        <v>0</v>
      </c>
      <c r="AN185" s="26">
        <v>0</v>
      </c>
      <c r="AO185" s="34"/>
      <c r="AP185" s="61">
        <v>116009</v>
      </c>
    </row>
    <row r="186" spans="2:42" x14ac:dyDescent="0.2">
      <c r="B186" s="54" t="s">
        <v>252</v>
      </c>
      <c r="C186" s="23" t="s">
        <v>254</v>
      </c>
      <c r="D186" s="55">
        <v>4</v>
      </c>
      <c r="E186" s="56" t="s">
        <v>51</v>
      </c>
      <c r="F186" s="24" t="s">
        <v>53</v>
      </c>
      <c r="G186" s="24" t="s">
        <v>50</v>
      </c>
      <c r="H186" s="24" t="s">
        <v>50</v>
      </c>
      <c r="I186" s="24" t="s">
        <v>50</v>
      </c>
      <c r="J186" s="24" t="s">
        <v>51</v>
      </c>
      <c r="K186" s="57" t="s">
        <v>51</v>
      </c>
      <c r="L186" s="58">
        <v>486920.7</v>
      </c>
      <c r="M186" s="26">
        <v>0</v>
      </c>
      <c r="N186" s="26">
        <v>486920.7</v>
      </c>
      <c r="O186" s="26">
        <v>216410</v>
      </c>
      <c r="P186" s="59">
        <v>0.44444444444444442</v>
      </c>
      <c r="Q186" s="58">
        <v>216410</v>
      </c>
      <c r="R186" s="26">
        <f t="shared" ref="R186:R191" si="0">L186-Q186</f>
        <v>270510.7</v>
      </c>
      <c r="S186" s="26">
        <f t="shared" ref="S186:S191" si="1">Q186/L186</f>
        <v>0.44444608742244884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0</v>
      </c>
      <c r="AB186" s="26">
        <v>0</v>
      </c>
      <c r="AC186" s="26">
        <v>0</v>
      </c>
      <c r="AD186" s="26">
        <v>0</v>
      </c>
      <c r="AE186" s="26">
        <v>0</v>
      </c>
      <c r="AF186" s="26">
        <v>0</v>
      </c>
      <c r="AG186" s="26">
        <v>0</v>
      </c>
      <c r="AH186" s="26">
        <v>0</v>
      </c>
      <c r="AI186" s="26">
        <v>0</v>
      </c>
      <c r="AJ186" s="26">
        <v>0</v>
      </c>
      <c r="AK186" s="26">
        <v>0</v>
      </c>
      <c r="AL186" s="26">
        <v>0</v>
      </c>
      <c r="AM186" s="26">
        <v>0</v>
      </c>
      <c r="AN186" s="26">
        <v>0</v>
      </c>
      <c r="AO186" s="34"/>
      <c r="AP186" s="61">
        <v>216410</v>
      </c>
    </row>
    <row r="187" spans="2:42" x14ac:dyDescent="0.2">
      <c r="B187" s="54" t="s">
        <v>252</v>
      </c>
      <c r="C187" s="23" t="s">
        <v>255</v>
      </c>
      <c r="D187" s="55">
        <v>2</v>
      </c>
      <c r="E187" s="56" t="s">
        <v>50</v>
      </c>
      <c r="F187" s="24" t="s">
        <v>53</v>
      </c>
      <c r="G187" s="24" t="s">
        <v>51</v>
      </c>
      <c r="H187" s="24" t="s">
        <v>50</v>
      </c>
      <c r="I187" s="24" t="s">
        <v>50</v>
      </c>
      <c r="J187" s="24" t="s">
        <v>51</v>
      </c>
      <c r="K187" s="57" t="s">
        <v>51</v>
      </c>
      <c r="L187" s="58">
        <v>244168.9</v>
      </c>
      <c r="M187" s="26">
        <v>0</v>
      </c>
      <c r="N187" s="26">
        <v>244168.9</v>
      </c>
      <c r="O187" s="26">
        <v>108520</v>
      </c>
      <c r="P187" s="59">
        <v>0.44444444444444442</v>
      </c>
      <c r="Q187" s="58">
        <v>108520</v>
      </c>
      <c r="R187" s="26">
        <f t="shared" si="0"/>
        <v>135648.9</v>
      </c>
      <c r="S187" s="26">
        <f t="shared" si="1"/>
        <v>0.44444644670144318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26">
        <v>0</v>
      </c>
      <c r="AA187" s="26">
        <v>0</v>
      </c>
      <c r="AB187" s="26">
        <v>0</v>
      </c>
      <c r="AC187" s="26">
        <v>0</v>
      </c>
      <c r="AD187" s="26">
        <v>0</v>
      </c>
      <c r="AE187" s="26">
        <v>0</v>
      </c>
      <c r="AF187" s="26">
        <v>0</v>
      </c>
      <c r="AG187" s="26">
        <v>0</v>
      </c>
      <c r="AH187" s="26">
        <v>0</v>
      </c>
      <c r="AI187" s="26">
        <v>0</v>
      </c>
      <c r="AJ187" s="26">
        <v>0</v>
      </c>
      <c r="AK187" s="26">
        <v>0</v>
      </c>
      <c r="AL187" s="26">
        <v>0</v>
      </c>
      <c r="AM187" s="26">
        <v>0</v>
      </c>
      <c r="AN187" s="26">
        <v>0</v>
      </c>
      <c r="AO187" s="34"/>
      <c r="AP187" s="61">
        <v>108520</v>
      </c>
    </row>
    <row r="188" spans="2:42" x14ac:dyDescent="0.2">
      <c r="B188" s="54" t="s">
        <v>252</v>
      </c>
      <c r="C188" s="23" t="s">
        <v>256</v>
      </c>
      <c r="D188" s="55">
        <v>2</v>
      </c>
      <c r="E188" s="56" t="s">
        <v>51</v>
      </c>
      <c r="F188" s="24" t="s">
        <v>53</v>
      </c>
      <c r="G188" s="24" t="s">
        <v>51</v>
      </c>
      <c r="H188" s="24" t="s">
        <v>51</v>
      </c>
      <c r="I188" s="24" t="s">
        <v>50</v>
      </c>
      <c r="J188" s="24" t="s">
        <v>51</v>
      </c>
      <c r="K188" s="57" t="s">
        <v>51</v>
      </c>
      <c r="L188" s="58">
        <v>69560.100000000006</v>
      </c>
      <c r="M188" s="26">
        <v>80439.899999999994</v>
      </c>
      <c r="N188" s="26">
        <v>150000</v>
      </c>
      <c r="O188" s="26">
        <v>125000</v>
      </c>
      <c r="P188" s="59">
        <v>0.83333333333333337</v>
      </c>
      <c r="Q188" s="58">
        <v>69536</v>
      </c>
      <c r="R188" s="26">
        <f t="shared" si="0"/>
        <v>24.100000000005821</v>
      </c>
      <c r="S188" s="26">
        <f t="shared" si="1"/>
        <v>0.9996535370133165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26">
        <v>0</v>
      </c>
      <c r="AA188" s="26">
        <v>0</v>
      </c>
      <c r="AB188" s="26">
        <v>0</v>
      </c>
      <c r="AC188" s="26">
        <v>0</v>
      </c>
      <c r="AD188" s="26">
        <v>0</v>
      </c>
      <c r="AE188" s="26">
        <v>0</v>
      </c>
      <c r="AF188" s="26">
        <v>0</v>
      </c>
      <c r="AG188" s="26">
        <v>0</v>
      </c>
      <c r="AH188" s="26">
        <v>0</v>
      </c>
      <c r="AI188" s="26">
        <v>0</v>
      </c>
      <c r="AJ188" s="26">
        <v>0</v>
      </c>
      <c r="AK188" s="26">
        <v>0</v>
      </c>
      <c r="AL188" s="26">
        <v>0</v>
      </c>
      <c r="AM188" s="26">
        <v>0</v>
      </c>
      <c r="AN188" s="26">
        <v>55464</v>
      </c>
      <c r="AO188" s="34"/>
      <c r="AP188" s="61">
        <v>125000</v>
      </c>
    </row>
    <row r="189" spans="2:42" x14ac:dyDescent="0.2">
      <c r="B189" s="54" t="s">
        <v>252</v>
      </c>
      <c r="C189" s="23" t="s">
        <v>257</v>
      </c>
      <c r="D189" s="55">
        <v>2</v>
      </c>
      <c r="E189" s="56" t="s">
        <v>51</v>
      </c>
      <c r="F189" s="24" t="s">
        <v>53</v>
      </c>
      <c r="G189" s="24" t="s">
        <v>50</v>
      </c>
      <c r="H189" s="24" t="s">
        <v>50</v>
      </c>
      <c r="I189" s="24" t="s">
        <v>50</v>
      </c>
      <c r="J189" s="24" t="s">
        <v>51</v>
      </c>
      <c r="K189" s="57" t="s">
        <v>51</v>
      </c>
      <c r="L189" s="58">
        <v>195051.7</v>
      </c>
      <c r="M189" s="26">
        <v>0</v>
      </c>
      <c r="N189" s="26">
        <v>195051.7</v>
      </c>
      <c r="O189" s="26">
        <v>86690</v>
      </c>
      <c r="P189" s="59">
        <v>0.44444444444444442</v>
      </c>
      <c r="Q189" s="58">
        <v>86690</v>
      </c>
      <c r="R189" s="26">
        <f t="shared" si="0"/>
        <v>108361.70000000001</v>
      </c>
      <c r="S189" s="26">
        <f t="shared" si="1"/>
        <v>0.44444626732297127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0</v>
      </c>
      <c r="AC189" s="26">
        <v>0</v>
      </c>
      <c r="AD189" s="26">
        <v>0</v>
      </c>
      <c r="AE189" s="26">
        <v>0</v>
      </c>
      <c r="AF189" s="26">
        <v>0</v>
      </c>
      <c r="AG189" s="26">
        <v>0</v>
      </c>
      <c r="AH189" s="26">
        <v>0</v>
      </c>
      <c r="AI189" s="26">
        <v>0</v>
      </c>
      <c r="AJ189" s="26">
        <v>0</v>
      </c>
      <c r="AK189" s="26">
        <v>0</v>
      </c>
      <c r="AL189" s="26">
        <v>0</v>
      </c>
      <c r="AM189" s="26">
        <v>0</v>
      </c>
      <c r="AN189" s="26">
        <v>0</v>
      </c>
      <c r="AO189" s="34"/>
      <c r="AP189" s="61">
        <v>86690</v>
      </c>
    </row>
    <row r="190" spans="2:42" x14ac:dyDescent="0.2">
      <c r="B190" s="54" t="s">
        <v>252</v>
      </c>
      <c r="C190" s="23" t="s">
        <v>258</v>
      </c>
      <c r="D190" s="55">
        <v>2</v>
      </c>
      <c r="E190" s="56" t="s">
        <v>51</v>
      </c>
      <c r="F190" s="24" t="s">
        <v>53</v>
      </c>
      <c r="G190" s="24" t="s">
        <v>50</v>
      </c>
      <c r="H190" s="24" t="s">
        <v>50</v>
      </c>
      <c r="I190" s="24" t="s">
        <v>51</v>
      </c>
      <c r="J190" s="24" t="s">
        <v>51</v>
      </c>
      <c r="K190" s="57" t="s">
        <v>51</v>
      </c>
      <c r="L190" s="58">
        <v>188237.4</v>
      </c>
      <c r="M190" s="26">
        <v>0</v>
      </c>
      <c r="N190" s="26">
        <v>188237.4</v>
      </c>
      <c r="O190" s="26">
        <v>115034</v>
      </c>
      <c r="P190" s="59">
        <v>0.61111111111111105</v>
      </c>
      <c r="Q190" s="58">
        <v>115034</v>
      </c>
      <c r="R190" s="26">
        <f t="shared" si="0"/>
        <v>73203.399999999994</v>
      </c>
      <c r="S190" s="26">
        <f t="shared" si="1"/>
        <v>0.61111128819246341</v>
      </c>
      <c r="T190" s="26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0</v>
      </c>
      <c r="Z190" s="26">
        <v>0</v>
      </c>
      <c r="AA190" s="26">
        <v>0</v>
      </c>
      <c r="AB190" s="26">
        <v>0</v>
      </c>
      <c r="AC190" s="26">
        <v>0</v>
      </c>
      <c r="AD190" s="26">
        <v>0</v>
      </c>
      <c r="AE190" s="26">
        <v>0</v>
      </c>
      <c r="AF190" s="26">
        <v>0</v>
      </c>
      <c r="AG190" s="26">
        <v>0</v>
      </c>
      <c r="AH190" s="26">
        <v>0</v>
      </c>
      <c r="AI190" s="26">
        <v>0</v>
      </c>
      <c r="AJ190" s="26">
        <v>0</v>
      </c>
      <c r="AK190" s="26">
        <v>0</v>
      </c>
      <c r="AL190" s="26">
        <v>0</v>
      </c>
      <c r="AM190" s="26">
        <v>0</v>
      </c>
      <c r="AN190" s="26">
        <v>0</v>
      </c>
      <c r="AO190" s="34"/>
      <c r="AP190" s="61">
        <v>115034</v>
      </c>
    </row>
    <row r="191" spans="2:42" x14ac:dyDescent="0.2">
      <c r="B191" s="54" t="s">
        <v>252</v>
      </c>
      <c r="C191" s="23" t="s">
        <v>259</v>
      </c>
      <c r="D191" s="55">
        <v>2</v>
      </c>
      <c r="E191" s="56" t="s">
        <v>51</v>
      </c>
      <c r="F191" s="24" t="s">
        <v>53</v>
      </c>
      <c r="G191" s="24" t="s">
        <v>51</v>
      </c>
      <c r="H191" s="24" t="s">
        <v>51</v>
      </c>
      <c r="I191" s="24" t="s">
        <v>51</v>
      </c>
      <c r="J191" s="24" t="s">
        <v>51</v>
      </c>
      <c r="K191" s="57" t="s">
        <v>51</v>
      </c>
      <c r="L191" s="58">
        <v>132305.9</v>
      </c>
      <c r="M191" s="26">
        <v>17694.100000000006</v>
      </c>
      <c r="N191" s="26">
        <v>150000</v>
      </c>
      <c r="O191" s="26">
        <v>150000</v>
      </c>
      <c r="P191" s="59">
        <v>1</v>
      </c>
      <c r="Q191" s="58">
        <v>132261</v>
      </c>
      <c r="R191" s="26">
        <f t="shared" si="0"/>
        <v>44.899999999994179</v>
      </c>
      <c r="S191" s="26">
        <f t="shared" si="1"/>
        <v>0.99966063493767099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  <c r="AF191" s="26">
        <v>0</v>
      </c>
      <c r="AG191" s="26">
        <v>0</v>
      </c>
      <c r="AH191" s="26">
        <v>0</v>
      </c>
      <c r="AI191" s="26">
        <v>0</v>
      </c>
      <c r="AJ191" s="26">
        <v>0</v>
      </c>
      <c r="AK191" s="26">
        <v>0</v>
      </c>
      <c r="AL191" s="26">
        <v>0</v>
      </c>
      <c r="AM191" s="26">
        <v>0</v>
      </c>
      <c r="AN191" s="26">
        <v>17739</v>
      </c>
      <c r="AO191" s="34"/>
      <c r="AP191" s="61">
        <v>150000</v>
      </c>
    </row>
    <row r="192" spans="2:42" x14ac:dyDescent="0.2">
      <c r="B192" s="54" t="s">
        <v>260</v>
      </c>
      <c r="C192" s="23" t="s">
        <v>261</v>
      </c>
      <c r="D192" s="55">
        <v>2</v>
      </c>
      <c r="E192" s="56" t="s">
        <v>51</v>
      </c>
      <c r="F192" s="24" t="s">
        <v>51</v>
      </c>
      <c r="G192" s="24" t="s">
        <v>50</v>
      </c>
      <c r="H192" s="24" t="s">
        <v>51</v>
      </c>
      <c r="I192" s="24" t="s">
        <v>51</v>
      </c>
      <c r="J192" s="24" t="s">
        <v>51</v>
      </c>
      <c r="K192" s="57" t="s">
        <v>51</v>
      </c>
      <c r="L192" s="58">
        <v>0</v>
      </c>
      <c r="M192" s="26">
        <v>712662.5</v>
      </c>
      <c r="N192" s="26">
        <v>712662.5</v>
      </c>
      <c r="O192" s="26">
        <v>605764</v>
      </c>
      <c r="P192" s="59">
        <v>0.85</v>
      </c>
      <c r="Q192" s="58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26">
        <v>0</v>
      </c>
      <c r="AA192" s="26">
        <v>0</v>
      </c>
      <c r="AB192" s="26">
        <v>0</v>
      </c>
      <c r="AC192" s="26">
        <v>0</v>
      </c>
      <c r="AD192" s="26">
        <v>0</v>
      </c>
      <c r="AE192" s="26">
        <v>0</v>
      </c>
      <c r="AF192" s="26">
        <v>0</v>
      </c>
      <c r="AG192" s="26">
        <v>0</v>
      </c>
      <c r="AH192" s="26">
        <v>0</v>
      </c>
      <c r="AI192" s="26">
        <v>0</v>
      </c>
      <c r="AJ192" s="26">
        <v>0</v>
      </c>
      <c r="AK192" s="26">
        <v>0</v>
      </c>
      <c r="AL192" s="26">
        <v>0</v>
      </c>
      <c r="AM192" s="26">
        <v>0</v>
      </c>
      <c r="AN192" s="26">
        <v>605764</v>
      </c>
      <c r="AO192" s="34"/>
      <c r="AP192" s="61">
        <v>605764</v>
      </c>
    </row>
    <row r="193" spans="2:42" x14ac:dyDescent="0.2">
      <c r="B193" s="54" t="s">
        <v>260</v>
      </c>
      <c r="C193" s="23" t="s">
        <v>262</v>
      </c>
      <c r="D193" s="55">
        <v>3</v>
      </c>
      <c r="E193" s="56" t="s">
        <v>51</v>
      </c>
      <c r="F193" s="24" t="s">
        <v>53</v>
      </c>
      <c r="G193" s="24" t="s">
        <v>51</v>
      </c>
      <c r="H193" s="24" t="s">
        <v>50</v>
      </c>
      <c r="I193" s="24" t="s">
        <v>50</v>
      </c>
      <c r="J193" s="24" t="s">
        <v>51</v>
      </c>
      <c r="K193" s="57" t="s">
        <v>51</v>
      </c>
      <c r="L193" s="58">
        <v>0</v>
      </c>
      <c r="M193" s="26">
        <v>150000</v>
      </c>
      <c r="N193" s="26">
        <v>150000</v>
      </c>
      <c r="O193" s="26">
        <v>91667</v>
      </c>
      <c r="P193" s="59">
        <v>0.61111111111111105</v>
      </c>
      <c r="Q193" s="58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  <c r="AC193" s="26">
        <v>0</v>
      </c>
      <c r="AD193" s="26">
        <v>0</v>
      </c>
      <c r="AE193" s="26">
        <v>0</v>
      </c>
      <c r="AF193" s="26">
        <v>0</v>
      </c>
      <c r="AG193" s="26">
        <v>0</v>
      </c>
      <c r="AH193" s="26">
        <v>0</v>
      </c>
      <c r="AI193" s="26">
        <v>0</v>
      </c>
      <c r="AJ193" s="26">
        <v>0</v>
      </c>
      <c r="AK193" s="26">
        <v>0</v>
      </c>
      <c r="AL193" s="26">
        <v>0</v>
      </c>
      <c r="AM193" s="26">
        <v>0</v>
      </c>
      <c r="AN193" s="26">
        <v>91667</v>
      </c>
      <c r="AO193" s="34"/>
      <c r="AP193" s="61">
        <v>91667</v>
      </c>
    </row>
    <row r="194" spans="2:42" x14ac:dyDescent="0.2">
      <c r="B194" s="54" t="s">
        <v>263</v>
      </c>
      <c r="C194" s="23" t="s">
        <v>264</v>
      </c>
      <c r="D194" s="55">
        <v>1</v>
      </c>
      <c r="E194" s="56" t="s">
        <v>53</v>
      </c>
      <c r="F194" s="24" t="s">
        <v>51</v>
      </c>
      <c r="G194" s="24" t="s">
        <v>53</v>
      </c>
      <c r="H194" s="24" t="s">
        <v>53</v>
      </c>
      <c r="I194" s="24" t="s">
        <v>53</v>
      </c>
      <c r="J194" s="24" t="s">
        <v>53</v>
      </c>
      <c r="K194" s="62" t="s">
        <v>53</v>
      </c>
      <c r="L194" s="58">
        <v>0</v>
      </c>
      <c r="M194" s="26">
        <v>164385.04700000002</v>
      </c>
      <c r="N194" s="26">
        <v>164385.04700000002</v>
      </c>
      <c r="O194" s="26">
        <v>164386</v>
      </c>
      <c r="P194" s="59">
        <v>1</v>
      </c>
      <c r="Q194" s="58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  <c r="Z194" s="26">
        <v>0</v>
      </c>
      <c r="AA194" s="26">
        <v>0</v>
      </c>
      <c r="AB194" s="26">
        <v>0</v>
      </c>
      <c r="AC194" s="26">
        <v>0</v>
      </c>
      <c r="AD194" s="26">
        <v>0</v>
      </c>
      <c r="AE194" s="26">
        <v>0</v>
      </c>
      <c r="AF194" s="26">
        <v>0</v>
      </c>
      <c r="AG194" s="26">
        <v>0</v>
      </c>
      <c r="AH194" s="26">
        <v>0</v>
      </c>
      <c r="AI194" s="26">
        <v>0</v>
      </c>
      <c r="AJ194" s="26">
        <v>0</v>
      </c>
      <c r="AK194" s="26">
        <v>0</v>
      </c>
      <c r="AL194" s="26">
        <v>0</v>
      </c>
      <c r="AM194" s="26">
        <v>0</v>
      </c>
      <c r="AN194" s="26">
        <v>164386</v>
      </c>
      <c r="AO194" s="34"/>
      <c r="AP194" s="61">
        <v>164386</v>
      </c>
    </row>
    <row r="195" spans="2:42" x14ac:dyDescent="0.2">
      <c r="B195" s="54" t="s">
        <v>263</v>
      </c>
      <c r="C195" s="23" t="s">
        <v>265</v>
      </c>
      <c r="D195" s="55">
        <v>3</v>
      </c>
      <c r="E195" s="56" t="s">
        <v>51</v>
      </c>
      <c r="F195" s="24" t="s">
        <v>53</v>
      </c>
      <c r="G195" s="24" t="s">
        <v>50</v>
      </c>
      <c r="H195" s="24" t="s">
        <v>50</v>
      </c>
      <c r="I195" s="24" t="s">
        <v>50</v>
      </c>
      <c r="J195" s="24" t="s">
        <v>51</v>
      </c>
      <c r="K195" s="57" t="s">
        <v>51</v>
      </c>
      <c r="L195" s="58">
        <v>0</v>
      </c>
      <c r="M195" s="26">
        <v>150000</v>
      </c>
      <c r="N195" s="26">
        <v>150000</v>
      </c>
      <c r="O195" s="26">
        <v>66667</v>
      </c>
      <c r="P195" s="59">
        <v>0.44444444444444436</v>
      </c>
      <c r="Q195" s="58">
        <v>0</v>
      </c>
      <c r="R195" s="26">
        <v>0</v>
      </c>
      <c r="S195" s="26">
        <v>0</v>
      </c>
      <c r="T195" s="26">
        <v>62113</v>
      </c>
      <c r="U195" s="26">
        <v>3417</v>
      </c>
      <c r="V195" s="26">
        <v>0</v>
      </c>
      <c r="W195" s="26">
        <v>1137</v>
      </c>
      <c r="X195" s="26">
        <v>0</v>
      </c>
      <c r="Y195" s="26">
        <v>0</v>
      </c>
      <c r="Z195" s="26">
        <v>0</v>
      </c>
      <c r="AA195" s="26">
        <v>0</v>
      </c>
      <c r="AB195" s="26">
        <v>0</v>
      </c>
      <c r="AC195" s="26">
        <v>0</v>
      </c>
      <c r="AD195" s="26">
        <v>0</v>
      </c>
      <c r="AE195" s="26">
        <v>0</v>
      </c>
      <c r="AF195" s="26">
        <v>0</v>
      </c>
      <c r="AG195" s="26">
        <v>0</v>
      </c>
      <c r="AH195" s="26">
        <v>0</v>
      </c>
      <c r="AI195" s="26">
        <v>0</v>
      </c>
      <c r="AJ195" s="26">
        <v>0</v>
      </c>
      <c r="AK195" s="26">
        <v>0</v>
      </c>
      <c r="AL195" s="26">
        <v>0</v>
      </c>
      <c r="AM195" s="26">
        <v>0</v>
      </c>
      <c r="AN195" s="26">
        <v>0</v>
      </c>
      <c r="AO195" s="34"/>
      <c r="AP195" s="61">
        <v>66667</v>
      </c>
    </row>
    <row r="196" spans="2:42" x14ac:dyDescent="0.2">
      <c r="B196" s="54" t="s">
        <v>263</v>
      </c>
      <c r="C196" s="23" t="s">
        <v>266</v>
      </c>
      <c r="D196" s="55">
        <v>1</v>
      </c>
      <c r="E196" s="56" t="s">
        <v>51</v>
      </c>
      <c r="F196" s="24" t="s">
        <v>53</v>
      </c>
      <c r="G196" s="24" t="s">
        <v>50</v>
      </c>
      <c r="H196" s="24" t="s">
        <v>51</v>
      </c>
      <c r="I196" s="24" t="s">
        <v>50</v>
      </c>
      <c r="J196" s="24" t="s">
        <v>51</v>
      </c>
      <c r="K196" s="57" t="s">
        <v>51</v>
      </c>
      <c r="L196" s="58">
        <v>0</v>
      </c>
      <c r="M196" s="26">
        <v>150000</v>
      </c>
      <c r="N196" s="26">
        <v>150000</v>
      </c>
      <c r="O196" s="26">
        <v>100000</v>
      </c>
      <c r="P196" s="59">
        <v>0.66666666666666663</v>
      </c>
      <c r="Q196" s="58">
        <v>0</v>
      </c>
      <c r="R196" s="26">
        <v>0</v>
      </c>
      <c r="S196" s="26">
        <v>0</v>
      </c>
      <c r="T196" s="26">
        <v>74210</v>
      </c>
      <c r="U196" s="26">
        <v>25790</v>
      </c>
      <c r="V196" s="26">
        <v>0</v>
      </c>
      <c r="W196" s="26">
        <v>0</v>
      </c>
      <c r="X196" s="26">
        <v>0</v>
      </c>
      <c r="Y196" s="26">
        <v>0</v>
      </c>
      <c r="Z196" s="26">
        <v>0</v>
      </c>
      <c r="AA196" s="26">
        <v>0</v>
      </c>
      <c r="AB196" s="26">
        <v>0</v>
      </c>
      <c r="AC196" s="26">
        <v>0</v>
      </c>
      <c r="AD196" s="26">
        <v>0</v>
      </c>
      <c r="AE196" s="26">
        <v>0</v>
      </c>
      <c r="AF196" s="26">
        <v>0</v>
      </c>
      <c r="AG196" s="26">
        <v>0</v>
      </c>
      <c r="AH196" s="26">
        <v>0</v>
      </c>
      <c r="AI196" s="26">
        <v>0</v>
      </c>
      <c r="AJ196" s="26">
        <v>0</v>
      </c>
      <c r="AK196" s="26">
        <v>0</v>
      </c>
      <c r="AL196" s="26">
        <v>0</v>
      </c>
      <c r="AM196" s="26">
        <v>0</v>
      </c>
      <c r="AN196" s="26">
        <v>0</v>
      </c>
      <c r="AO196" s="34"/>
      <c r="AP196" s="61">
        <v>100000</v>
      </c>
    </row>
    <row r="197" spans="2:42" x14ac:dyDescent="0.2">
      <c r="B197" s="54" t="s">
        <v>263</v>
      </c>
      <c r="C197" s="23" t="s">
        <v>267</v>
      </c>
      <c r="D197" s="55">
        <v>1</v>
      </c>
      <c r="E197" s="56" t="s">
        <v>51</v>
      </c>
      <c r="F197" s="24" t="s">
        <v>53</v>
      </c>
      <c r="G197" s="24" t="s">
        <v>50</v>
      </c>
      <c r="H197" s="24" t="s">
        <v>51</v>
      </c>
      <c r="I197" s="24" t="s">
        <v>50</v>
      </c>
      <c r="J197" s="24" t="s">
        <v>51</v>
      </c>
      <c r="K197" s="57" t="s">
        <v>51</v>
      </c>
      <c r="L197" s="58">
        <v>0</v>
      </c>
      <c r="M197" s="26">
        <v>150000</v>
      </c>
      <c r="N197" s="26">
        <v>150000</v>
      </c>
      <c r="O197" s="26">
        <v>100000</v>
      </c>
      <c r="P197" s="59">
        <v>0.66666666666666663</v>
      </c>
      <c r="Q197" s="58">
        <v>0</v>
      </c>
      <c r="R197" s="26">
        <v>0</v>
      </c>
      <c r="S197" s="26">
        <v>0</v>
      </c>
      <c r="T197" s="26">
        <v>88708</v>
      </c>
      <c r="U197" s="26">
        <v>11292</v>
      </c>
      <c r="V197" s="26">
        <v>0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26">
        <v>0</v>
      </c>
      <c r="AC197" s="26">
        <v>0</v>
      </c>
      <c r="AD197" s="26">
        <v>0</v>
      </c>
      <c r="AE197" s="26">
        <v>0</v>
      </c>
      <c r="AF197" s="26">
        <v>0</v>
      </c>
      <c r="AG197" s="26">
        <v>0</v>
      </c>
      <c r="AH197" s="26">
        <v>0</v>
      </c>
      <c r="AI197" s="26">
        <v>0</v>
      </c>
      <c r="AJ197" s="26">
        <v>0</v>
      </c>
      <c r="AK197" s="26">
        <v>0</v>
      </c>
      <c r="AL197" s="26">
        <v>0</v>
      </c>
      <c r="AM197" s="26">
        <v>0</v>
      </c>
      <c r="AN197" s="26">
        <v>0</v>
      </c>
      <c r="AO197" s="34"/>
      <c r="AP197" s="61">
        <v>100000</v>
      </c>
    </row>
    <row r="198" spans="2:42" x14ac:dyDescent="0.2">
      <c r="B198" s="54" t="s">
        <v>268</v>
      </c>
      <c r="C198" s="23" t="s">
        <v>269</v>
      </c>
      <c r="D198" s="55">
        <v>1</v>
      </c>
      <c r="E198" s="56" t="s">
        <v>53</v>
      </c>
      <c r="F198" s="24" t="s">
        <v>50</v>
      </c>
      <c r="G198" s="24" t="s">
        <v>53</v>
      </c>
      <c r="H198" s="24" t="s">
        <v>53</v>
      </c>
      <c r="I198" s="24" t="s">
        <v>53</v>
      </c>
      <c r="J198" s="24" t="s">
        <v>53</v>
      </c>
      <c r="K198" s="57" t="s">
        <v>50</v>
      </c>
      <c r="L198" s="58">
        <v>0</v>
      </c>
      <c r="M198" s="26">
        <v>150000</v>
      </c>
      <c r="N198" s="26">
        <v>150000</v>
      </c>
      <c r="O198" s="26">
        <v>0</v>
      </c>
      <c r="P198" s="59">
        <v>0</v>
      </c>
      <c r="Q198" s="58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0</v>
      </c>
      <c r="Z198" s="26">
        <v>0</v>
      </c>
      <c r="AA198" s="26">
        <v>0</v>
      </c>
      <c r="AB198" s="26">
        <v>0</v>
      </c>
      <c r="AC198" s="26">
        <v>0</v>
      </c>
      <c r="AD198" s="26">
        <v>0</v>
      </c>
      <c r="AE198" s="26">
        <v>0</v>
      </c>
      <c r="AF198" s="26">
        <v>0</v>
      </c>
      <c r="AG198" s="26">
        <v>0</v>
      </c>
      <c r="AH198" s="26">
        <v>0</v>
      </c>
      <c r="AI198" s="26">
        <v>0</v>
      </c>
      <c r="AJ198" s="26">
        <v>0</v>
      </c>
      <c r="AK198" s="26">
        <v>0</v>
      </c>
      <c r="AL198" s="26">
        <v>0</v>
      </c>
      <c r="AM198" s="26">
        <v>0</v>
      </c>
      <c r="AN198" s="26">
        <v>0</v>
      </c>
      <c r="AO198" s="34"/>
      <c r="AP198" s="61">
        <v>0</v>
      </c>
    </row>
    <row r="199" spans="2:42" x14ac:dyDescent="0.2">
      <c r="B199" s="54" t="s">
        <v>268</v>
      </c>
      <c r="C199" s="23" t="s">
        <v>270</v>
      </c>
      <c r="D199" s="55">
        <v>2</v>
      </c>
      <c r="E199" s="56" t="s">
        <v>51</v>
      </c>
      <c r="F199" s="24" t="s">
        <v>53</v>
      </c>
      <c r="G199" s="24" t="s">
        <v>50</v>
      </c>
      <c r="H199" s="24" t="s">
        <v>51</v>
      </c>
      <c r="I199" s="24" t="s">
        <v>50</v>
      </c>
      <c r="J199" s="24" t="s">
        <v>51</v>
      </c>
      <c r="K199" s="57" t="s">
        <v>51</v>
      </c>
      <c r="L199" s="58">
        <v>0</v>
      </c>
      <c r="M199" s="26">
        <v>150000</v>
      </c>
      <c r="N199" s="26">
        <v>150000</v>
      </c>
      <c r="O199" s="26">
        <v>100000</v>
      </c>
      <c r="P199" s="59">
        <v>0.66666666666666663</v>
      </c>
      <c r="Q199" s="58">
        <v>0</v>
      </c>
      <c r="R199" s="26">
        <v>0</v>
      </c>
      <c r="S199" s="26">
        <v>0</v>
      </c>
      <c r="T199" s="26">
        <v>33428</v>
      </c>
      <c r="U199" s="26">
        <v>46285</v>
      </c>
      <c r="V199" s="26">
        <v>11572</v>
      </c>
      <c r="W199" s="26">
        <v>0</v>
      </c>
      <c r="X199" s="26">
        <v>0</v>
      </c>
      <c r="Y199" s="26">
        <v>0</v>
      </c>
      <c r="Z199" s="26">
        <v>0</v>
      </c>
      <c r="AA199" s="26">
        <v>0</v>
      </c>
      <c r="AB199" s="26">
        <v>0</v>
      </c>
      <c r="AC199" s="26">
        <v>0</v>
      </c>
      <c r="AD199" s="26">
        <v>0</v>
      </c>
      <c r="AE199" s="26">
        <v>8715</v>
      </c>
      <c r="AF199" s="26">
        <v>0</v>
      </c>
      <c r="AG199" s="26">
        <v>0</v>
      </c>
      <c r="AH199" s="26">
        <v>0</v>
      </c>
      <c r="AI199" s="26">
        <v>0</v>
      </c>
      <c r="AJ199" s="26">
        <v>0</v>
      </c>
      <c r="AK199" s="26">
        <v>0</v>
      </c>
      <c r="AL199" s="26">
        <v>0</v>
      </c>
      <c r="AM199" s="26">
        <v>0</v>
      </c>
      <c r="AN199" s="26">
        <v>0</v>
      </c>
      <c r="AO199" s="34"/>
      <c r="AP199" s="61">
        <v>100000</v>
      </c>
    </row>
    <row r="200" spans="2:42" x14ac:dyDescent="0.2">
      <c r="B200" s="54" t="s">
        <v>268</v>
      </c>
      <c r="C200" s="23" t="s">
        <v>271</v>
      </c>
      <c r="D200" s="55">
        <v>2</v>
      </c>
      <c r="E200" s="56" t="s">
        <v>50</v>
      </c>
      <c r="F200" s="24" t="s">
        <v>53</v>
      </c>
      <c r="G200" s="24" t="s">
        <v>50</v>
      </c>
      <c r="H200" s="24" t="s">
        <v>50</v>
      </c>
      <c r="I200" s="24" t="s">
        <v>50</v>
      </c>
      <c r="J200" s="24" t="s">
        <v>51</v>
      </c>
      <c r="K200" s="57" t="s">
        <v>51</v>
      </c>
      <c r="L200" s="58">
        <v>0</v>
      </c>
      <c r="M200" s="26">
        <v>150000</v>
      </c>
      <c r="N200" s="26">
        <v>150000</v>
      </c>
      <c r="O200" s="26">
        <v>41667</v>
      </c>
      <c r="P200" s="59">
        <v>0.27777777777777779</v>
      </c>
      <c r="Q200" s="58">
        <v>0</v>
      </c>
      <c r="R200" s="26">
        <v>39077</v>
      </c>
      <c r="S200" s="26">
        <v>2590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0</v>
      </c>
      <c r="Z200" s="26">
        <v>0</v>
      </c>
      <c r="AA200" s="26">
        <v>0</v>
      </c>
      <c r="AB200" s="26">
        <v>0</v>
      </c>
      <c r="AC200" s="26">
        <v>0</v>
      </c>
      <c r="AD200" s="26">
        <v>0</v>
      </c>
      <c r="AE200" s="26">
        <v>0</v>
      </c>
      <c r="AF200" s="26">
        <v>0</v>
      </c>
      <c r="AG200" s="26">
        <v>0</v>
      </c>
      <c r="AH200" s="26">
        <v>0</v>
      </c>
      <c r="AI200" s="26">
        <v>0</v>
      </c>
      <c r="AJ200" s="26">
        <v>0</v>
      </c>
      <c r="AK200" s="26">
        <v>0</v>
      </c>
      <c r="AL200" s="26">
        <v>0</v>
      </c>
      <c r="AM200" s="26">
        <v>0</v>
      </c>
      <c r="AN200" s="26">
        <v>0</v>
      </c>
      <c r="AO200" s="34"/>
      <c r="AP200" s="61">
        <v>41667</v>
      </c>
    </row>
    <row r="201" spans="2:42" x14ac:dyDescent="0.2">
      <c r="B201" s="54" t="s">
        <v>268</v>
      </c>
      <c r="C201" s="23" t="s">
        <v>272</v>
      </c>
      <c r="D201" s="55">
        <v>4</v>
      </c>
      <c r="E201" s="56" t="s">
        <v>50</v>
      </c>
      <c r="F201" s="24" t="s">
        <v>53</v>
      </c>
      <c r="G201" s="24" t="s">
        <v>51</v>
      </c>
      <c r="H201" s="24" t="s">
        <v>50</v>
      </c>
      <c r="I201" s="24" t="s">
        <v>50</v>
      </c>
      <c r="J201" s="24" t="s">
        <v>51</v>
      </c>
      <c r="K201" s="57" t="s">
        <v>51</v>
      </c>
      <c r="L201" s="58">
        <v>804975.3</v>
      </c>
      <c r="M201" s="26">
        <v>0</v>
      </c>
      <c r="N201" s="26">
        <v>804975.3</v>
      </c>
      <c r="O201" s="26">
        <v>357767</v>
      </c>
      <c r="P201" s="59">
        <v>0.44444444444444442</v>
      </c>
      <c r="Q201" s="58">
        <v>357767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</v>
      </c>
      <c r="Y201" s="26">
        <v>0</v>
      </c>
      <c r="Z201" s="26">
        <v>0</v>
      </c>
      <c r="AA201" s="26">
        <v>0</v>
      </c>
      <c r="AB201" s="26">
        <v>0</v>
      </c>
      <c r="AC201" s="26">
        <v>0</v>
      </c>
      <c r="AD201" s="26">
        <v>0</v>
      </c>
      <c r="AE201" s="26">
        <v>0</v>
      </c>
      <c r="AF201" s="26">
        <v>0</v>
      </c>
      <c r="AG201" s="26">
        <v>0</v>
      </c>
      <c r="AH201" s="26">
        <v>0</v>
      </c>
      <c r="AI201" s="26">
        <v>0</v>
      </c>
      <c r="AJ201" s="26">
        <v>0</v>
      </c>
      <c r="AK201" s="26">
        <v>0</v>
      </c>
      <c r="AL201" s="26">
        <v>0</v>
      </c>
      <c r="AM201" s="26">
        <v>0</v>
      </c>
      <c r="AN201" s="26">
        <v>0</v>
      </c>
      <c r="AO201" s="34"/>
      <c r="AP201" s="61">
        <v>357767</v>
      </c>
    </row>
    <row r="202" spans="2:42" ht="12.75" thickBot="1" x14ac:dyDescent="0.25">
      <c r="B202" s="63" t="s">
        <v>268</v>
      </c>
      <c r="C202" s="64" t="s">
        <v>273</v>
      </c>
      <c r="D202" s="65">
        <v>2</v>
      </c>
      <c r="E202" s="66" t="s">
        <v>50</v>
      </c>
      <c r="F202" s="67" t="s">
        <v>53</v>
      </c>
      <c r="G202" s="67" t="s">
        <v>51</v>
      </c>
      <c r="H202" s="67" t="s">
        <v>51</v>
      </c>
      <c r="I202" s="67" t="s">
        <v>50</v>
      </c>
      <c r="J202" s="67" t="s">
        <v>51</v>
      </c>
      <c r="K202" s="68" t="s">
        <v>51</v>
      </c>
      <c r="L202" s="69">
        <v>0</v>
      </c>
      <c r="M202" s="70">
        <v>150000</v>
      </c>
      <c r="N202" s="70">
        <v>150000</v>
      </c>
      <c r="O202" s="70">
        <v>100000</v>
      </c>
      <c r="P202" s="71">
        <v>0.66666666666666663</v>
      </c>
      <c r="Q202" s="69">
        <v>0</v>
      </c>
      <c r="R202" s="70">
        <v>0</v>
      </c>
      <c r="S202" s="70">
        <v>0</v>
      </c>
      <c r="T202" s="70">
        <v>34100</v>
      </c>
      <c r="U202" s="70">
        <v>53640</v>
      </c>
      <c r="V202" s="70">
        <v>12260</v>
      </c>
      <c r="W202" s="70">
        <v>0</v>
      </c>
      <c r="X202" s="70">
        <v>0</v>
      </c>
      <c r="Y202" s="70">
        <v>0</v>
      </c>
      <c r="Z202" s="70">
        <v>0</v>
      </c>
      <c r="AA202" s="70">
        <v>0</v>
      </c>
      <c r="AB202" s="70">
        <v>0</v>
      </c>
      <c r="AC202" s="70">
        <v>0</v>
      </c>
      <c r="AD202" s="70">
        <v>0</v>
      </c>
      <c r="AE202" s="70">
        <v>0</v>
      </c>
      <c r="AF202" s="70">
        <v>0</v>
      </c>
      <c r="AG202" s="70">
        <v>0</v>
      </c>
      <c r="AH202" s="70">
        <v>0</v>
      </c>
      <c r="AI202" s="70">
        <v>0</v>
      </c>
      <c r="AJ202" s="70">
        <v>0</v>
      </c>
      <c r="AK202" s="70">
        <v>0</v>
      </c>
      <c r="AL202" s="70">
        <v>0</v>
      </c>
      <c r="AM202" s="70">
        <v>0</v>
      </c>
      <c r="AN202" s="70">
        <v>0</v>
      </c>
      <c r="AO202" s="72"/>
      <c r="AP202" s="73">
        <v>100000</v>
      </c>
    </row>
    <row r="203" spans="2:42" s="5" customFormat="1" ht="12.75" thickBot="1" x14ac:dyDescent="0.25">
      <c r="L203" s="74">
        <v>42959594.200000003</v>
      </c>
      <c r="M203" s="75">
        <v>20171257.003400002</v>
      </c>
      <c r="N203" s="75">
        <v>63130851.203400038</v>
      </c>
      <c r="O203" s="75">
        <f>SUM(O7:O202)</f>
        <v>41635735</v>
      </c>
      <c r="P203" s="76">
        <v>0.65951410999225535</v>
      </c>
      <c r="Q203" s="77">
        <v>28041508</v>
      </c>
      <c r="R203" s="78">
        <v>1119323</v>
      </c>
      <c r="S203" s="78">
        <v>362454</v>
      </c>
      <c r="T203" s="78">
        <v>4425561</v>
      </c>
      <c r="U203" s="78">
        <v>2354838</v>
      </c>
      <c r="V203" s="78">
        <v>261920</v>
      </c>
      <c r="W203" s="78">
        <v>154759</v>
      </c>
      <c r="X203" s="78">
        <v>425867</v>
      </c>
      <c r="Y203" s="78">
        <v>216363</v>
      </c>
      <c r="Z203" s="78">
        <v>162259</v>
      </c>
      <c r="AA203" s="78">
        <v>107533</v>
      </c>
      <c r="AB203" s="78">
        <v>63752</v>
      </c>
      <c r="AC203" s="78">
        <v>64421</v>
      </c>
      <c r="AD203" s="78">
        <v>98048</v>
      </c>
      <c r="AE203" s="78">
        <v>330256</v>
      </c>
      <c r="AF203" s="78">
        <v>4636</v>
      </c>
      <c r="AG203" s="78">
        <v>11185</v>
      </c>
      <c r="AH203" s="78">
        <v>3315</v>
      </c>
      <c r="AI203" s="78">
        <v>42067</v>
      </c>
      <c r="AJ203" s="78">
        <v>112842</v>
      </c>
      <c r="AK203" s="78">
        <v>18514</v>
      </c>
      <c r="AL203" s="78">
        <v>110063</v>
      </c>
      <c r="AM203" s="78">
        <v>2504</v>
      </c>
      <c r="AN203" s="78">
        <v>3141746</v>
      </c>
      <c r="AO203" s="78"/>
      <c r="AP203" s="79">
        <v>41635734</v>
      </c>
    </row>
    <row r="204" spans="2:42" x14ac:dyDescent="0.2">
      <c r="O204" s="3"/>
    </row>
    <row r="205" spans="2:42" x14ac:dyDescent="0.2">
      <c r="L205" s="40"/>
      <c r="O205" s="3"/>
    </row>
    <row r="206" spans="2:42" x14ac:dyDescent="0.2">
      <c r="O206" s="3"/>
      <c r="Q206" s="3">
        <f>L203-Q203</f>
        <v>14918086.200000003</v>
      </c>
    </row>
    <row r="207" spans="2:42" x14ac:dyDescent="0.2">
      <c r="O207" s="3"/>
    </row>
    <row r="208" spans="2:42" x14ac:dyDescent="0.2">
      <c r="C208" s="41"/>
      <c r="O208" s="3"/>
    </row>
    <row r="210" spans="15:17" x14ac:dyDescent="0.2">
      <c r="O210" s="1" t="s">
        <v>279</v>
      </c>
      <c r="Q210" s="3">
        <v>42938091</v>
      </c>
    </row>
    <row r="212" spans="15:17" x14ac:dyDescent="0.2">
      <c r="Q212" s="3">
        <f>Q210-Q203</f>
        <v>14896583</v>
      </c>
    </row>
    <row r="214" spans="15:17" x14ac:dyDescent="0.2">
      <c r="Q214" s="3">
        <v>38035380</v>
      </c>
    </row>
    <row r="215" spans="15:17" x14ac:dyDescent="0.2">
      <c r="Q215" s="3">
        <f>Q214-Q203</f>
        <v>9993872</v>
      </c>
    </row>
  </sheetData>
  <mergeCells count="12">
    <mergeCell ref="Q4:AP4"/>
    <mergeCell ref="AN5:AN6"/>
    <mergeCell ref="AP5:AP6"/>
    <mergeCell ref="C2:D2"/>
    <mergeCell ref="C3:D3"/>
    <mergeCell ref="E5:K5"/>
    <mergeCell ref="L5:P5"/>
    <mergeCell ref="R6:S6"/>
    <mergeCell ref="T5:W5"/>
    <mergeCell ref="X5:AB5"/>
    <mergeCell ref="AC5:AH5"/>
    <mergeCell ref="AI5:AM5"/>
  </mergeCells>
  <dataValidations count="2">
    <dataValidation type="list" allowBlank="1" showInputMessage="1" showErrorMessage="1" sqref="J14">
      <formula1>#REF!</formula1>
    </dataValidation>
    <dataValidation type="list" allowBlank="1" showInputMessage="1" showErrorMessage="1" sqref="J198 J35 J56 J44 J87 J116 J128 J138 J154 J157 J172 J196 G7:I202">
      <formula1>#REF!</formula1>
    </dataValidation>
  </dataValidations>
  <pageMargins left="0.7" right="0.7" top="0.75" bottom="0.75" header="0.3" footer="0.3"/>
  <pageSetup scale="21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COMPARATIVO</vt:lpstr>
      <vt:lpstr>Por UE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MARIA CUZZI MARTINEZ</dc:creator>
  <cp:lastModifiedBy>GIANNINA MARGOT MELENDEZ OLIVARI</cp:lastModifiedBy>
  <cp:lastPrinted>2015-04-11T02:33:50Z</cp:lastPrinted>
  <dcterms:created xsi:type="dcterms:W3CDTF">2015-03-17T15:06:14Z</dcterms:created>
  <dcterms:modified xsi:type="dcterms:W3CDTF">2015-04-28T20:48:27Z</dcterms:modified>
</cp:coreProperties>
</file>