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CAS\I CONVOCATORIA\RESULTADOS FINALES\"/>
    </mc:Choice>
  </mc:AlternateContent>
  <bookViews>
    <workbookView xWindow="0" yWindow="0" windowWidth="20400" windowHeight="7350" tabRatio="791" activeTab="3"/>
  </bookViews>
  <sheets>
    <sheet name="M Y LIMPIEZA" sheetId="14" r:id="rId1"/>
    <sheet name="MANTENIMIENTO" sheetId="2" r:id="rId2"/>
    <sheet name="PSICOLOGO" sheetId="8" r:id="rId3"/>
    <sheet name="CIST" sheetId="10" r:id="rId4"/>
  </sheets>
  <definedNames>
    <definedName name="_xlnm._FilterDatabase" localSheetId="3" hidden="1">CIST!$A$5:$N$17</definedName>
    <definedName name="_xlnm._FilterDatabase" localSheetId="0" hidden="1">'M Y LIMPIEZA'!$A$6:$M$13</definedName>
    <definedName name="_xlnm._FilterDatabase" localSheetId="1" hidden="1">MANTENIMIENTO!$A$5:$M$8</definedName>
    <definedName name="_xlnm._FilterDatabase" localSheetId="2" hidden="1">PSICOLOGO!$A$5:$N$10</definedName>
  </definedNames>
  <calcPr calcId="162913"/>
</workbook>
</file>

<file path=xl/calcChain.xml><?xml version="1.0" encoding="utf-8"?>
<calcChain xmlns="http://schemas.openxmlformats.org/spreadsheetml/2006/main">
  <c r="G10" i="14" l="1"/>
  <c r="I10" i="14" s="1"/>
  <c r="L10" i="14" s="1"/>
  <c r="G12" i="14"/>
  <c r="I12" i="14" s="1"/>
  <c r="L12" i="14" s="1"/>
  <c r="H10" i="8"/>
  <c r="J10" i="8" s="1"/>
  <c r="M10" i="8" s="1"/>
  <c r="H8" i="8"/>
  <c r="J8" i="8" s="1"/>
  <c r="M8" i="8" s="1"/>
  <c r="H12" i="8"/>
  <c r="H6" i="8"/>
  <c r="J6" i="8" s="1"/>
  <c r="M6" i="8" s="1"/>
  <c r="H9" i="8"/>
  <c r="J9" i="8" s="1"/>
  <c r="M9" i="8" s="1"/>
  <c r="H7" i="8"/>
  <c r="J7" i="8" s="1"/>
  <c r="M7" i="8" s="1"/>
  <c r="H11" i="8"/>
  <c r="H9" i="10"/>
  <c r="J9" i="10" s="1"/>
  <c r="M9" i="10" s="1"/>
  <c r="H11" i="10"/>
  <c r="J11" i="10" s="1"/>
  <c r="M11" i="10" s="1"/>
  <c r="H12" i="10"/>
  <c r="J12" i="10" s="1"/>
  <c r="M12" i="10" s="1"/>
  <c r="H16" i="10"/>
  <c r="J16" i="10" s="1"/>
  <c r="M16" i="10" s="1"/>
  <c r="H8" i="10"/>
  <c r="J8" i="10" s="1"/>
  <c r="M8" i="10" s="1"/>
  <c r="H13" i="10"/>
  <c r="J13" i="10" s="1"/>
  <c r="M13" i="10" s="1"/>
  <c r="H10" i="10"/>
  <c r="J10" i="10" s="1"/>
  <c r="M10" i="10" s="1"/>
  <c r="H15" i="10"/>
  <c r="J15" i="10" s="1"/>
  <c r="M15" i="10" s="1"/>
  <c r="H19" i="10"/>
  <c r="H17" i="10"/>
  <c r="J17" i="10" s="1"/>
  <c r="M17" i="10" s="1"/>
  <c r="H6" i="10"/>
  <c r="J6" i="10" s="1"/>
  <c r="M6" i="10" s="1"/>
  <c r="H14" i="10"/>
  <c r="J14" i="10" s="1"/>
  <c r="M14" i="10" s="1"/>
  <c r="H18" i="10"/>
  <c r="H7" i="10"/>
  <c r="J7" i="10" s="1"/>
  <c r="M7" i="10" s="1"/>
  <c r="G7" i="2" l="1"/>
  <c r="I7" i="2" s="1"/>
  <c r="L7" i="2" s="1"/>
  <c r="G6" i="2"/>
  <c r="I6" i="2" s="1"/>
  <c r="L6" i="2" s="1"/>
  <c r="G9" i="14"/>
  <c r="I9" i="14" s="1"/>
  <c r="L9" i="14" s="1"/>
  <c r="G11" i="14"/>
  <c r="I11" i="14" s="1"/>
  <c r="L11" i="14" s="1"/>
  <c r="G7" i="14"/>
  <c r="I7" i="14" s="1"/>
  <c r="L7" i="14" s="1"/>
  <c r="G14" i="14"/>
  <c r="G8" i="14"/>
  <c r="I8" i="14" s="1"/>
  <c r="L8" i="14" s="1"/>
  <c r="G13" i="14"/>
  <c r="I13" i="14" s="1"/>
  <c r="L13" i="14" s="1"/>
</calcChain>
</file>

<file path=xl/sharedStrings.xml><?xml version="1.0" encoding="utf-8"?>
<sst xmlns="http://schemas.openxmlformats.org/spreadsheetml/2006/main" count="123" uniqueCount="55">
  <si>
    <t>POSTULANTE</t>
  </si>
  <si>
    <t>DNI</t>
  </si>
  <si>
    <t>II.EE</t>
  </si>
  <si>
    <t>UNIDAD DE GESTIÓN EDUCATIVA LOCAL DE JAEN</t>
  </si>
  <si>
    <t>N°</t>
  </si>
  <si>
    <t>FORMACIÓN
ACADÉMICA</t>
  </si>
  <si>
    <t>CONOCIMIENTOS</t>
  </si>
  <si>
    <t>EXPERIENCIA</t>
  </si>
  <si>
    <r>
      <t xml:space="preserve">PUESTO O CARGO: </t>
    </r>
    <r>
      <rPr>
        <b/>
        <sz val="14"/>
        <color indexed="8"/>
        <rFont val="Calibri"/>
        <family val="2"/>
      </rPr>
      <t xml:space="preserve"> PERSONAL DE MANTENIMIENTO - JEC</t>
    </r>
  </si>
  <si>
    <t>OBSERVACIÓN</t>
  </si>
  <si>
    <r>
      <t xml:space="preserve">PUESTO O CARGO: </t>
    </r>
    <r>
      <rPr>
        <b/>
        <sz val="14"/>
        <color indexed="8"/>
        <rFont val="Calibri"/>
        <family val="2"/>
      </rPr>
      <t xml:space="preserve"> Coordinador(a) de Innovación y Soporte Tecnológico - JEC</t>
    </r>
  </si>
  <si>
    <t xml:space="preserve">PROCESO CAS Nº 03 - 2022- GR-CAJ-DRE-UGEL/J.
</t>
  </si>
  <si>
    <t>OCUPA ORTIZ DEYSI</t>
  </si>
  <si>
    <t>SAMPERTEGUI SANCHEZ MARIA EMILIA</t>
  </si>
  <si>
    <t>DE LA CRUZ HUAMAN BARTOLOME</t>
  </si>
  <si>
    <t>SOTO RUIZ CARLOS ALBERT0</t>
  </si>
  <si>
    <t>GONZALES CALVAY LUZ ANGELICA</t>
  </si>
  <si>
    <t>GUERRERO SOLIS JUANA  YANETH</t>
  </si>
  <si>
    <t>MANAY JULCA CLEMENTE</t>
  </si>
  <si>
    <t>VILLOSLADA RAMOS ELSA</t>
  </si>
  <si>
    <t>HERNANDEZ CORRALES GLADYS</t>
  </si>
  <si>
    <t>CRUZ FRIAS ADJANI SADIT</t>
  </si>
  <si>
    <t>ESTRADA ROMERO PERCY ANDERSON</t>
  </si>
  <si>
    <t>PEREZ ALBERCA JOSE ALEXANDER</t>
  </si>
  <si>
    <t>QUINCHO CONCHA SEGUNDO ANWAR</t>
  </si>
  <si>
    <t>GALVEZ GUADALUPE KELWIN MODESTO</t>
  </si>
  <si>
    <t>TARRILLO BURGA NEISER</t>
  </si>
  <si>
    <t>HUANCAS MONTENEGRO JEINER</t>
  </si>
  <si>
    <t>OCAÑA CARRERO KATHERIN</t>
  </si>
  <si>
    <t>HERRERA ARAUJO WILMER</t>
  </si>
  <si>
    <t>VASQUEZ MATTA AILY NACKALLY</t>
  </si>
  <si>
    <t>SERRANO DIAZ THALIA MARGARITA</t>
  </si>
  <si>
    <t>QUISPE VILLALOBOS GEYNER</t>
  </si>
  <si>
    <t>PATIÑO TORO LENIN ALEXANDER</t>
  </si>
  <si>
    <t>HUAMAN RAMON JOSE WILMER</t>
  </si>
  <si>
    <t>REQUEJO PALOMINO ELDER</t>
  </si>
  <si>
    <t>NICODEMOS VALLEJOS ISELA ROSA</t>
  </si>
  <si>
    <t>MUÑOZ GONZALES MARY ROXANA</t>
  </si>
  <si>
    <t>VILLANUEVA SECLEN JEIMSENRIQUE JHONATAN</t>
  </si>
  <si>
    <t>MONJE CUBAS JHON ALONSO</t>
  </si>
  <si>
    <t>CURAY CORREA JESSICA KATHERINE</t>
  </si>
  <si>
    <t>RUIZ TORRES ELAR MICHELL</t>
  </si>
  <si>
    <t>GARCIA SEGURA ANDERSON PAUL</t>
  </si>
  <si>
    <r>
      <t xml:space="preserve">PUESTO O CARGO: </t>
    </r>
    <r>
      <rPr>
        <b/>
        <sz val="14"/>
        <color indexed="8"/>
        <rFont val="Calibri"/>
        <family val="2"/>
      </rPr>
      <t xml:space="preserve"> PERSONAL DE MANTENIMIENTO Y LIMPIEZA </t>
    </r>
  </si>
  <si>
    <t>ENTREVISTA</t>
  </si>
  <si>
    <t>PUNTAJE FINAL</t>
  </si>
  <si>
    <t>NP</t>
  </si>
  <si>
    <t>PUBLICACIÓN DE RESULTADOS FINALES PROCESO CAS III 2022</t>
  </si>
  <si>
    <t>La Adjudicación de plazas se hará en la fecha indicada en el cronograma y se precisará en comunicado.</t>
  </si>
  <si>
    <r>
      <t xml:space="preserve">PUESTO O CARGO: </t>
    </r>
    <r>
      <rPr>
        <b/>
        <sz val="14"/>
        <color indexed="8"/>
        <rFont val="Calibri"/>
        <family val="2"/>
      </rPr>
      <t xml:space="preserve"> PSICÓLOGO  - JEC</t>
    </r>
  </si>
  <si>
    <t>BONIF. POR DISCAPACIDAD 15%</t>
  </si>
  <si>
    <t>BONIF. POR FFAA 10%</t>
  </si>
  <si>
    <t>PUNTAJE ACUMULADO</t>
  </si>
  <si>
    <t>EVAL CURRICULAR</t>
  </si>
  <si>
    <t>EVAL. CURRICULAR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</si>
</sst>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* #,##0.00_ ;_ * \-#,##0.00_ ;_ * &quot;-&quot;??_ ;_ @_ "/>
    <numFmt numFmtId="165" formatCode="00"/>
    <numFmt numFmtId="166" formatCode="#,##0_ ;\-#,##0\ "/>
    <numFmt numFmtId="167" formatCode="0.0"/>
    <numFmt numFmtId="168" formatCode="#,##0.0_ ;\-#,##0.0\ "/>
  </numFmts>
  <fonts count="2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0" applyNumberFormat="0" applyBorder="0" applyAlignment="0" applyProtection="0"/>
    <xf numFmtId="0" fontId="2" fillId="16" borderId="0" applyNumberFormat="0" applyBorder="0" applyAlignment="0" applyProtection="0"/>
    <xf numFmtId="0" fontId="3" fillId="17" borderId="0" applyNumberFormat="0" applyBorder="0" applyAlignment="0" applyProtection="0"/>
    <xf numFmtId="0" fontId="2" fillId="17" borderId="0" applyNumberFormat="0" applyBorder="0" applyAlignment="0" applyProtection="0"/>
    <xf numFmtId="0" fontId="3" fillId="18" borderId="0" applyNumberFormat="0" applyBorder="0" applyAlignment="0" applyProtection="0"/>
    <xf numFmtId="0" fontId="2" fillId="18" borderId="0" applyNumberFormat="0" applyBorder="0" applyAlignment="0" applyProtection="0"/>
    <xf numFmtId="0" fontId="3" fillId="19" borderId="0" applyNumberFormat="0" applyBorder="0" applyAlignment="0" applyProtection="0"/>
    <xf numFmtId="0" fontId="2" fillId="19" borderId="0" applyNumberFormat="0" applyBorder="0" applyAlignment="0" applyProtection="0"/>
    <xf numFmtId="0" fontId="4" fillId="20" borderId="3" applyNumberFormat="0" applyAlignment="0" applyProtection="0"/>
    <xf numFmtId="0" fontId="5" fillId="21" borderId="4" applyNumberFormat="0" applyAlignment="0" applyProtection="0"/>
    <xf numFmtId="0" fontId="6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8" fillId="28" borderId="3" applyNumberFormat="0" applyAlignment="0" applyProtection="0"/>
    <xf numFmtId="0" fontId="9" fillId="29" borderId="0" applyNumberFormat="0" applyBorder="0" applyAlignment="0" applyProtection="0"/>
    <xf numFmtId="164" fontId="2" fillId="0" borderId="0" applyFont="0" applyFill="0" applyBorder="0" applyAlignment="0" applyProtection="0"/>
    <xf numFmtId="0" fontId="10" fillId="30" borderId="0" applyNumberFormat="0" applyBorder="0" applyAlignment="0" applyProtection="0"/>
    <xf numFmtId="0" fontId="11" fillId="30" borderId="0" applyNumberFormat="0" applyBorder="0" applyAlignment="0" applyProtection="0"/>
    <xf numFmtId="0" fontId="2" fillId="31" borderId="6" applyNumberFormat="0" applyFont="0" applyAlignment="0" applyProtection="0"/>
    <xf numFmtId="0" fontId="12" fillId="20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7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</cellStyleXfs>
  <cellXfs count="63">
    <xf numFmtId="0" fontId="0" fillId="0" borderId="0" xfId="0"/>
    <xf numFmtId="0" fontId="0" fillId="32" borderId="1" xfId="0" applyFill="1" applyBorder="1" applyAlignment="1">
      <alignment horizontal="center" vertical="center"/>
    </xf>
    <xf numFmtId="0" fontId="20" fillId="32" borderId="11" xfId="0" applyFont="1" applyFill="1" applyBorder="1" applyAlignment="1">
      <alignment horizontal="center" vertical="center" wrapText="1"/>
    </xf>
    <xf numFmtId="0" fontId="21" fillId="32" borderId="2" xfId="0" applyFont="1" applyFill="1" applyBorder="1" applyAlignment="1">
      <alignment horizontal="center" vertical="center" wrapText="1"/>
    </xf>
    <xf numFmtId="0" fontId="19" fillId="32" borderId="11" xfId="0" applyFont="1" applyFill="1" applyBorder="1" applyAlignment="1">
      <alignment horizontal="center" vertical="center" wrapText="1"/>
    </xf>
    <xf numFmtId="0" fontId="18" fillId="32" borderId="2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22" fillId="32" borderId="1" xfId="0" applyFont="1" applyFill="1" applyBorder="1" applyAlignment="1">
      <alignment horizontal="left" vertical="center"/>
    </xf>
    <xf numFmtId="0" fontId="0" fillId="0" borderId="0" xfId="0" applyAlignment="1"/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18" fillId="32" borderId="0" xfId="0" applyFont="1" applyFill="1" applyBorder="1" applyAlignment="1">
      <alignment vertical="center" wrapText="1"/>
    </xf>
    <xf numFmtId="165" fontId="18" fillId="0" borderId="0" xfId="0" applyNumberFormat="1" applyFont="1" applyAlignment="1"/>
    <xf numFmtId="0" fontId="24" fillId="32" borderId="12" xfId="0" applyFont="1" applyFill="1" applyBorder="1" applyAlignment="1">
      <alignment horizontal="center" vertical="center"/>
    </xf>
    <xf numFmtId="0" fontId="24" fillId="32" borderId="12" xfId="0" applyFont="1" applyFill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0" fontId="19" fillId="32" borderId="13" xfId="0" applyFont="1" applyFill="1" applyBorder="1" applyAlignment="1">
      <alignment horizontal="center" vertical="center" wrapText="1"/>
    </xf>
    <xf numFmtId="0" fontId="22" fillId="32" borderId="12" xfId="0" applyFont="1" applyFill="1" applyBorder="1" applyAlignment="1">
      <alignment horizontal="left" vertical="center"/>
    </xf>
    <xf numFmtId="0" fontId="22" fillId="32" borderId="14" xfId="0" applyFont="1" applyFill="1" applyBorder="1" applyAlignment="1">
      <alignment horizontal="left" vertical="center"/>
    </xf>
    <xf numFmtId="0" fontId="22" fillId="32" borderId="1" xfId="0" applyFont="1" applyFill="1" applyBorder="1" applyAlignment="1">
      <alignment horizontal="center" vertical="center"/>
    </xf>
    <xf numFmtId="0" fontId="19" fillId="32" borderId="2" xfId="0" applyFont="1" applyFill="1" applyBorder="1" applyAlignment="1">
      <alignment horizontal="center" vertical="center" wrapText="1"/>
    </xf>
    <xf numFmtId="0" fontId="22" fillId="32" borderId="1" xfId="0" applyFont="1" applyFill="1" applyBorder="1" applyAlignment="1">
      <alignment horizontal="center" vertical="center" wrapText="1"/>
    </xf>
    <xf numFmtId="1" fontId="22" fillId="32" borderId="1" xfId="0" applyNumberFormat="1" applyFont="1" applyFill="1" applyBorder="1" applyAlignment="1">
      <alignment horizontal="center" vertical="center"/>
    </xf>
    <xf numFmtId="0" fontId="22" fillId="32" borderId="1" xfId="0" applyFont="1" applyFill="1" applyBorder="1" applyAlignment="1"/>
    <xf numFmtId="0" fontId="24" fillId="32" borderId="1" xfId="0" applyFont="1" applyFill="1" applyBorder="1" applyAlignment="1">
      <alignment horizontal="left" vertical="center"/>
    </xf>
    <xf numFmtId="0" fontId="0" fillId="0" borderId="0" xfId="0" applyBorder="1"/>
    <xf numFmtId="0" fontId="24" fillId="32" borderId="0" xfId="0" applyFont="1" applyFill="1" applyBorder="1" applyAlignment="1">
      <alignment horizontal="center" vertical="center"/>
    </xf>
    <xf numFmtId="0" fontId="24" fillId="32" borderId="0" xfId="0" applyFont="1" applyFill="1" applyBorder="1" applyAlignment="1">
      <alignment horizontal="left" vertical="center"/>
    </xf>
    <xf numFmtId="0" fontId="24" fillId="32" borderId="1" xfId="0" applyFont="1" applyFill="1" applyBorder="1" applyAlignment="1">
      <alignment horizontal="center" vertical="center"/>
    </xf>
    <xf numFmtId="0" fontId="22" fillId="0" borderId="1" xfId="0" applyFont="1" applyBorder="1"/>
    <xf numFmtId="167" fontId="22" fillId="3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168" fontId="19" fillId="32" borderId="1" xfId="37" applyNumberFormat="1" applyFont="1" applyFill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67" fontId="18" fillId="0" borderId="1" xfId="0" applyNumberFormat="1" applyFont="1" applyBorder="1" applyAlignment="1">
      <alignment horizontal="center"/>
    </xf>
    <xf numFmtId="168" fontId="18" fillId="32" borderId="1" xfId="0" applyNumberFormat="1" applyFont="1" applyFill="1" applyBorder="1" applyAlignment="1">
      <alignment horizontal="center" vertical="center"/>
    </xf>
    <xf numFmtId="168" fontId="25" fillId="32" borderId="1" xfId="0" applyNumberFormat="1" applyFont="1" applyFill="1" applyBorder="1" applyAlignment="1">
      <alignment horizontal="center" vertical="center"/>
    </xf>
    <xf numFmtId="167" fontId="18" fillId="0" borderId="1" xfId="0" applyNumberFormat="1" applyFont="1" applyBorder="1" applyAlignment="1">
      <alignment horizontal="center" vertical="center"/>
    </xf>
    <xf numFmtId="166" fontId="25" fillId="32" borderId="1" xfId="0" applyNumberFormat="1" applyFont="1" applyFill="1" applyBorder="1" applyAlignment="1">
      <alignment horizontal="center" vertical="center"/>
    </xf>
    <xf numFmtId="0" fontId="19" fillId="32" borderId="1" xfId="0" applyFont="1" applyFill="1" applyBorder="1" applyAlignment="1">
      <alignment horizontal="center" vertical="center"/>
    </xf>
    <xf numFmtId="166" fontId="26" fillId="32" borderId="1" xfId="0" applyNumberFormat="1" applyFont="1" applyFill="1" applyBorder="1" applyAlignment="1">
      <alignment horizontal="center" vertical="center"/>
    </xf>
    <xf numFmtId="0" fontId="27" fillId="32" borderId="1" xfId="0" applyFont="1" applyFill="1" applyBorder="1" applyAlignment="1">
      <alignment horizontal="left" vertical="center"/>
    </xf>
    <xf numFmtId="168" fontId="28" fillId="32" borderId="1" xfId="0" applyNumberFormat="1" applyFont="1" applyFill="1" applyBorder="1" applyAlignment="1">
      <alignment horizontal="center" vertical="center"/>
    </xf>
    <xf numFmtId="166" fontId="28" fillId="32" borderId="1" xfId="0" applyNumberFormat="1" applyFont="1" applyFill="1" applyBorder="1" applyAlignment="1">
      <alignment horizontal="center" vertical="center"/>
    </xf>
    <xf numFmtId="168" fontId="26" fillId="32" borderId="1" xfId="0" applyNumberFormat="1" applyFont="1" applyFill="1" applyBorder="1" applyAlignment="1">
      <alignment horizontal="center" vertical="center"/>
    </xf>
    <xf numFmtId="166" fontId="0" fillId="32" borderId="1" xfId="0" applyNumberFormat="1" applyFont="1" applyFill="1" applyBorder="1" applyAlignment="1">
      <alignment horizontal="center" vertical="center"/>
    </xf>
    <xf numFmtId="168" fontId="22" fillId="32" borderId="1" xfId="0" applyNumberFormat="1" applyFont="1" applyFill="1" applyBorder="1" applyAlignment="1">
      <alignment horizontal="center" vertical="center"/>
    </xf>
    <xf numFmtId="166" fontId="22" fillId="32" borderId="1" xfId="0" applyNumberFormat="1" applyFont="1" applyFill="1" applyBorder="1" applyAlignment="1">
      <alignment horizontal="center" vertical="center"/>
    </xf>
    <xf numFmtId="167" fontId="0" fillId="0" borderId="1" xfId="0" applyNumberFormat="1" applyFont="1" applyBorder="1" applyAlignment="1">
      <alignment horizontal="center"/>
    </xf>
    <xf numFmtId="166" fontId="22" fillId="32" borderId="1" xfId="37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23" fillId="0" borderId="0" xfId="0" applyFont="1" applyAlignment="1">
      <alignment horizontal="center" vertical="top" wrapText="1"/>
    </xf>
    <xf numFmtId="0" fontId="22" fillId="32" borderId="15" xfId="0" applyFont="1" applyFill="1" applyBorder="1" applyAlignment="1">
      <alignment horizontal="center" vertical="center"/>
    </xf>
  </cellXfs>
  <cellStyles count="4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1 2" xfId="14"/>
    <cellStyle name="60% - Énfasis2" xfId="15" builtinId="36" customBuiltin="1"/>
    <cellStyle name="60% - Énfasis2 2" xfId="16"/>
    <cellStyle name="60% - Énfasis3" xfId="17" builtinId="40" customBuiltin="1"/>
    <cellStyle name="60% - Énfasis3 2" xfId="18"/>
    <cellStyle name="60% - Énfasis4" xfId="19" builtinId="44" customBuiltin="1"/>
    <cellStyle name="60% - Énfasis4 2" xfId="20"/>
    <cellStyle name="60% - Énfasis5" xfId="21" builtinId="48" customBuiltin="1"/>
    <cellStyle name="60% - Énfasis5 2" xfId="22"/>
    <cellStyle name="60% - Énfasis6" xfId="23" builtinId="52" customBuiltin="1"/>
    <cellStyle name="60% - Énfasis6 2" xfId="24"/>
    <cellStyle name="Cálculo" xfId="25" builtinId="22" customBuiltin="1"/>
    <cellStyle name="Celda de comprobación" xfId="26" builtinId="23" customBuiltin="1"/>
    <cellStyle name="Celda vinculada" xfId="27" builtinId="24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Incorrecto" xfId="36" builtinId="27" customBuiltin="1"/>
    <cellStyle name="Millares" xfId="37" builtinId="3"/>
    <cellStyle name="Neutral" xfId="38" builtinId="28" customBuiltin="1"/>
    <cellStyle name="Neutral 2" xfId="39"/>
    <cellStyle name="Normal" xfId="0" builtinId="0"/>
    <cellStyle name="Notas" xfId="40" builtinId="10" customBuiltin="1"/>
    <cellStyle name="Salida" xfId="41" builtinId="21" customBuiltin="1"/>
    <cellStyle name="Texto de advertencia" xfId="42" builtinId="11" customBuiltin="1"/>
    <cellStyle name="Texto explicativo" xfId="43" builtinId="53" customBuiltin="1"/>
    <cellStyle name="Título" xfId="44" builtinId="15" customBuiltin="1"/>
    <cellStyle name="Título 2" xfId="45" builtinId="17" customBuiltin="1"/>
    <cellStyle name="Título 3" xfId="46" builtinId="18" customBuiltin="1"/>
    <cellStyle name="Título 4" xfId="47"/>
    <cellStyle name="Total" xfId="4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zoomScaleNormal="100" workbookViewId="0">
      <selection activeCell="M14" sqref="M14"/>
    </sheetView>
  </sheetViews>
  <sheetFormatPr baseColWidth="10" defaultColWidth="10.7109375" defaultRowHeight="15" x14ac:dyDescent="0.25"/>
  <cols>
    <col min="1" max="1" width="4.7109375" style="7" customWidth="1"/>
    <col min="2" max="2" width="9.42578125" style="7" customWidth="1"/>
    <col min="3" max="3" width="33.28515625" style="7" customWidth="1"/>
    <col min="4" max="5" width="7.42578125" style="7" hidden="1" customWidth="1"/>
    <col min="6" max="6" width="7.28515625" style="7" hidden="1" customWidth="1"/>
    <col min="7" max="7" width="7.5703125" style="7" customWidth="1"/>
    <col min="8" max="8" width="8.7109375" style="7" customWidth="1"/>
    <col min="9" max="12" width="10.7109375" style="7" customWidth="1"/>
    <col min="13" max="13" width="11.85546875" style="7" customWidth="1"/>
    <col min="14" max="16384" width="10.7109375" style="7"/>
  </cols>
  <sheetData>
    <row r="1" spans="1:13" x14ac:dyDescent="0.25">
      <c r="A1" s="60" t="s">
        <v>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ht="15" customHeight="1" x14ac:dyDescent="0.25">
      <c r="A2" s="61" t="s">
        <v>11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3" x14ac:dyDescent="0.25">
      <c r="A3" s="60" t="s">
        <v>47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3" ht="18.75" x14ac:dyDescent="0.3">
      <c r="A4" s="18" t="s">
        <v>43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5.25" customHeight="1" x14ac:dyDescent="0.25">
      <c r="A5" s="17"/>
      <c r="B5" s="11"/>
      <c r="C5" s="11"/>
      <c r="D5" s="12"/>
      <c r="E5" s="12"/>
      <c r="F5" s="12"/>
      <c r="G5" s="12"/>
    </row>
    <row r="6" spans="1:13" ht="51" x14ac:dyDescent="0.25">
      <c r="A6" s="3" t="s">
        <v>4</v>
      </c>
      <c r="B6" s="2" t="s">
        <v>1</v>
      </c>
      <c r="C6" s="2" t="s">
        <v>0</v>
      </c>
      <c r="D6" s="27" t="s">
        <v>5</v>
      </c>
      <c r="E6" s="27" t="s">
        <v>6</v>
      </c>
      <c r="F6" s="27" t="s">
        <v>7</v>
      </c>
      <c r="G6" s="40" t="s">
        <v>54</v>
      </c>
      <c r="H6" s="40" t="s">
        <v>44</v>
      </c>
      <c r="I6" s="40" t="s">
        <v>52</v>
      </c>
      <c r="J6" s="40" t="s">
        <v>50</v>
      </c>
      <c r="K6" s="40" t="s">
        <v>51</v>
      </c>
      <c r="L6" s="40" t="s">
        <v>45</v>
      </c>
      <c r="M6" s="28" t="s">
        <v>9</v>
      </c>
    </row>
    <row r="7" spans="1:13" s="14" customFormat="1" ht="15.75" x14ac:dyDescent="0.25">
      <c r="A7" s="35">
        <v>1</v>
      </c>
      <c r="B7" s="19">
        <v>45343147</v>
      </c>
      <c r="C7" s="20" t="s">
        <v>17</v>
      </c>
      <c r="D7" s="29">
        <v>15</v>
      </c>
      <c r="E7" s="29">
        <v>2</v>
      </c>
      <c r="F7" s="29">
        <v>12</v>
      </c>
      <c r="G7" s="42">
        <f t="shared" ref="G7:G13" si="0">F7+E7+D7</f>
        <v>29</v>
      </c>
      <c r="H7" s="44">
        <v>29.333333333333332</v>
      </c>
      <c r="I7" s="45">
        <f>G7+H7</f>
        <v>58.333333333333329</v>
      </c>
      <c r="J7" s="48">
        <v>0</v>
      </c>
      <c r="K7" s="48">
        <v>0</v>
      </c>
      <c r="L7" s="46">
        <f t="shared" ref="L7:L13" si="1">I7+J7+K7</f>
        <v>58.333333333333329</v>
      </c>
      <c r="M7" s="36"/>
    </row>
    <row r="8" spans="1:13" s="14" customFormat="1" ht="15.75" x14ac:dyDescent="0.25">
      <c r="A8" s="35">
        <v>2</v>
      </c>
      <c r="B8" s="19">
        <v>27713216</v>
      </c>
      <c r="C8" s="20" t="s">
        <v>13</v>
      </c>
      <c r="D8" s="29">
        <v>10</v>
      </c>
      <c r="E8" s="29">
        <v>10</v>
      </c>
      <c r="F8" s="29">
        <v>0</v>
      </c>
      <c r="G8" s="42">
        <f t="shared" si="0"/>
        <v>20</v>
      </c>
      <c r="H8" s="44">
        <v>31.666666666666668</v>
      </c>
      <c r="I8" s="45">
        <f t="shared" ref="I8:I13" si="2">G8+H8</f>
        <v>51.666666666666671</v>
      </c>
      <c r="J8" s="48">
        <v>0</v>
      </c>
      <c r="K8" s="48">
        <v>0</v>
      </c>
      <c r="L8" s="46">
        <f t="shared" si="1"/>
        <v>51.666666666666671</v>
      </c>
      <c r="M8" s="30"/>
    </row>
    <row r="9" spans="1:13" s="14" customFormat="1" ht="15.75" x14ac:dyDescent="0.25">
      <c r="A9" s="35">
        <v>3</v>
      </c>
      <c r="B9" s="19">
        <v>43303727</v>
      </c>
      <c r="C9" s="20" t="s">
        <v>15</v>
      </c>
      <c r="D9" s="29">
        <v>10</v>
      </c>
      <c r="E9" s="29">
        <v>3</v>
      </c>
      <c r="F9" s="29">
        <v>12</v>
      </c>
      <c r="G9" s="42">
        <f t="shared" si="0"/>
        <v>25</v>
      </c>
      <c r="H9" s="44">
        <v>26.333333333333332</v>
      </c>
      <c r="I9" s="45">
        <f t="shared" si="2"/>
        <v>51.333333333333329</v>
      </c>
      <c r="J9" s="48">
        <v>0</v>
      </c>
      <c r="K9" s="48">
        <v>0</v>
      </c>
      <c r="L9" s="46">
        <f t="shared" si="1"/>
        <v>51.333333333333329</v>
      </c>
      <c r="M9" s="36"/>
    </row>
    <row r="10" spans="1:13" s="14" customFormat="1" ht="15.75" x14ac:dyDescent="0.25">
      <c r="A10" s="35">
        <v>4</v>
      </c>
      <c r="B10" s="19">
        <v>41227864</v>
      </c>
      <c r="C10" s="20" t="s">
        <v>20</v>
      </c>
      <c r="D10" s="29">
        <v>10</v>
      </c>
      <c r="E10" s="29">
        <v>0</v>
      </c>
      <c r="F10" s="29">
        <v>12</v>
      </c>
      <c r="G10" s="42">
        <f t="shared" si="0"/>
        <v>22</v>
      </c>
      <c r="H10" s="44">
        <v>28.333333333333332</v>
      </c>
      <c r="I10" s="45">
        <f t="shared" si="2"/>
        <v>50.333333333333329</v>
      </c>
      <c r="J10" s="48">
        <v>0</v>
      </c>
      <c r="K10" s="48">
        <v>0</v>
      </c>
      <c r="L10" s="46">
        <f t="shared" si="1"/>
        <v>50.333333333333329</v>
      </c>
      <c r="M10" s="36"/>
    </row>
    <row r="11" spans="1:13" s="14" customFormat="1" ht="15.75" x14ac:dyDescent="0.25">
      <c r="A11" s="35">
        <v>5</v>
      </c>
      <c r="B11" s="19">
        <v>43069156</v>
      </c>
      <c r="C11" s="20" t="s">
        <v>18</v>
      </c>
      <c r="D11" s="29">
        <v>10</v>
      </c>
      <c r="E11" s="29">
        <v>2</v>
      </c>
      <c r="F11" s="29">
        <v>6</v>
      </c>
      <c r="G11" s="42">
        <f t="shared" si="0"/>
        <v>18</v>
      </c>
      <c r="H11" s="44">
        <v>28</v>
      </c>
      <c r="I11" s="45">
        <f t="shared" si="2"/>
        <v>46</v>
      </c>
      <c r="J11" s="48">
        <v>0</v>
      </c>
      <c r="K11" s="48">
        <v>0</v>
      </c>
      <c r="L11" s="46">
        <f t="shared" si="1"/>
        <v>46</v>
      </c>
      <c r="M11" s="36"/>
    </row>
    <row r="12" spans="1:13" s="14" customFormat="1" ht="15.75" x14ac:dyDescent="0.25">
      <c r="A12" s="35">
        <v>6</v>
      </c>
      <c r="B12" s="35">
        <v>45670525</v>
      </c>
      <c r="C12" s="31" t="s">
        <v>21</v>
      </c>
      <c r="D12" s="29">
        <v>15</v>
      </c>
      <c r="E12" s="29">
        <v>0</v>
      </c>
      <c r="F12" s="29">
        <v>6</v>
      </c>
      <c r="G12" s="42">
        <f t="shared" si="0"/>
        <v>21</v>
      </c>
      <c r="H12" s="44">
        <v>24.333333333333332</v>
      </c>
      <c r="I12" s="45">
        <f t="shared" si="2"/>
        <v>45.333333333333329</v>
      </c>
      <c r="J12" s="48">
        <v>0</v>
      </c>
      <c r="K12" s="48">
        <v>0</v>
      </c>
      <c r="L12" s="46">
        <f t="shared" si="1"/>
        <v>45.333333333333329</v>
      </c>
      <c r="M12" s="36"/>
    </row>
    <row r="13" spans="1:13" s="14" customFormat="1" ht="15.75" x14ac:dyDescent="0.25">
      <c r="A13" s="35">
        <v>7</v>
      </c>
      <c r="B13" s="19">
        <v>27718465</v>
      </c>
      <c r="C13" s="20" t="s">
        <v>12</v>
      </c>
      <c r="D13" s="29">
        <v>10</v>
      </c>
      <c r="E13" s="29">
        <v>0</v>
      </c>
      <c r="F13" s="37">
        <v>6.5</v>
      </c>
      <c r="G13" s="42">
        <f t="shared" si="0"/>
        <v>16.5</v>
      </c>
      <c r="H13" s="44">
        <v>25.666666666666668</v>
      </c>
      <c r="I13" s="45">
        <f t="shared" si="2"/>
        <v>42.166666666666671</v>
      </c>
      <c r="J13" s="48">
        <v>0</v>
      </c>
      <c r="K13" s="48">
        <v>0</v>
      </c>
      <c r="L13" s="46">
        <f t="shared" si="1"/>
        <v>42.166666666666671</v>
      </c>
      <c r="M13" s="36"/>
    </row>
    <row r="14" spans="1:13" s="14" customFormat="1" ht="15.75" x14ac:dyDescent="0.25">
      <c r="A14" s="33">
        <v>8</v>
      </c>
      <c r="B14" s="19">
        <v>43551845</v>
      </c>
      <c r="C14" s="20" t="s">
        <v>16</v>
      </c>
      <c r="D14" s="29">
        <v>20</v>
      </c>
      <c r="E14" s="29">
        <v>5</v>
      </c>
      <c r="F14" s="37">
        <v>9.5</v>
      </c>
      <c r="G14" s="42">
        <f>F14+E14+D14</f>
        <v>34.5</v>
      </c>
      <c r="H14" s="44" t="s">
        <v>46</v>
      </c>
      <c r="I14" s="45" t="s">
        <v>46</v>
      </c>
      <c r="J14" s="48">
        <v>0</v>
      </c>
      <c r="K14" s="48">
        <v>0</v>
      </c>
      <c r="L14" s="46" t="s">
        <v>46</v>
      </c>
      <c r="M14" s="36"/>
    </row>
    <row r="15" spans="1:13" x14ac:dyDescent="0.25">
      <c r="A15" s="7" t="s">
        <v>48</v>
      </c>
    </row>
  </sheetData>
  <sortState ref="A6:R15">
    <sortCondition descending="1" ref="I7"/>
  </sortState>
  <mergeCells count="3">
    <mergeCell ref="A1:M1"/>
    <mergeCell ref="A2:M2"/>
    <mergeCell ref="A3:M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zoomScaleNormal="100" workbookViewId="0">
      <selection activeCell="C13" sqref="C13"/>
    </sheetView>
  </sheetViews>
  <sheetFormatPr baseColWidth="10" defaultColWidth="10.7109375" defaultRowHeight="15" x14ac:dyDescent="0.25"/>
  <cols>
    <col min="1" max="1" width="4.7109375" customWidth="1"/>
    <col min="2" max="2" width="9.42578125" customWidth="1"/>
    <col min="3" max="3" width="33.28515625" customWidth="1"/>
    <col min="4" max="5" width="7.42578125" hidden="1" customWidth="1"/>
    <col min="6" max="6" width="7.28515625" hidden="1" customWidth="1"/>
    <col min="7" max="7" width="7.5703125" customWidth="1"/>
    <col min="8" max="8" width="8.42578125" customWidth="1"/>
    <col min="9" max="12" width="10.7109375" style="7" customWidth="1"/>
    <col min="13" max="13" width="13.42578125" customWidth="1"/>
  </cols>
  <sheetData>
    <row r="1" spans="1:13" s="7" customFormat="1" x14ac:dyDescent="0.25">
      <c r="A1" s="60" t="s">
        <v>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s="7" customFormat="1" x14ac:dyDescent="0.25">
      <c r="A2" s="60" t="s">
        <v>47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3" s="7" customFormat="1" ht="18.75" x14ac:dyDescent="0.3">
      <c r="A3" s="18" t="s">
        <v>8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3" ht="5.25" customHeight="1" x14ac:dyDescent="0.25">
      <c r="A4" s="17"/>
      <c r="B4" s="11"/>
      <c r="C4" s="11"/>
      <c r="D4" s="12"/>
      <c r="E4" s="12"/>
      <c r="F4" s="12"/>
      <c r="G4" s="12"/>
    </row>
    <row r="5" spans="1:13" ht="51" x14ac:dyDescent="0.25">
      <c r="A5" s="3" t="s">
        <v>4</v>
      </c>
      <c r="B5" s="2" t="s">
        <v>1</v>
      </c>
      <c r="C5" s="2" t="s">
        <v>0</v>
      </c>
      <c r="D5" s="27" t="s">
        <v>5</v>
      </c>
      <c r="E5" s="27" t="s">
        <v>6</v>
      </c>
      <c r="F5" s="27" t="s">
        <v>7</v>
      </c>
      <c r="G5" s="40" t="s">
        <v>54</v>
      </c>
      <c r="H5" s="40" t="s">
        <v>44</v>
      </c>
      <c r="I5" s="40" t="s">
        <v>52</v>
      </c>
      <c r="J5" s="40" t="s">
        <v>50</v>
      </c>
      <c r="K5" s="40" t="s">
        <v>51</v>
      </c>
      <c r="L5" s="40" t="s">
        <v>45</v>
      </c>
      <c r="M5" s="28" t="s">
        <v>9</v>
      </c>
    </row>
    <row r="6" spans="1:13" s="14" customFormat="1" ht="18.75" x14ac:dyDescent="0.25">
      <c r="A6" s="35">
        <v>1</v>
      </c>
      <c r="B6" s="38">
        <v>43247798</v>
      </c>
      <c r="C6" s="41" t="s">
        <v>19</v>
      </c>
      <c r="D6" s="38">
        <v>15</v>
      </c>
      <c r="E6" s="39">
        <v>4</v>
      </c>
      <c r="F6" s="39">
        <v>12</v>
      </c>
      <c r="G6" s="42">
        <f>F6+E6+D6</f>
        <v>31</v>
      </c>
      <c r="H6" s="47">
        <v>34</v>
      </c>
      <c r="I6" s="52">
        <f>G6+H6</f>
        <v>65</v>
      </c>
      <c r="J6" s="53">
        <v>0</v>
      </c>
      <c r="K6" s="53">
        <v>0</v>
      </c>
      <c r="L6" s="54">
        <f>I6+J6+K6</f>
        <v>65</v>
      </c>
      <c r="M6" s="30"/>
    </row>
    <row r="7" spans="1:13" s="14" customFormat="1" ht="18.75" x14ac:dyDescent="0.25">
      <c r="A7" s="35">
        <v>2</v>
      </c>
      <c r="B7" s="35">
        <v>27729468</v>
      </c>
      <c r="C7" s="51" t="s">
        <v>14</v>
      </c>
      <c r="D7" s="29">
        <v>10</v>
      </c>
      <c r="E7" s="29">
        <v>8</v>
      </c>
      <c r="F7" s="29">
        <v>12</v>
      </c>
      <c r="G7" s="42">
        <f>F7+E7+D7</f>
        <v>30</v>
      </c>
      <c r="H7" s="47">
        <v>34.666666666666664</v>
      </c>
      <c r="I7" s="52">
        <f>G7+H7</f>
        <v>64.666666666666657</v>
      </c>
      <c r="J7" s="53">
        <v>0</v>
      </c>
      <c r="K7" s="53">
        <v>0</v>
      </c>
      <c r="L7" s="54">
        <f>I7+J7+K7</f>
        <v>64.666666666666657</v>
      </c>
      <c r="M7" s="36"/>
    </row>
    <row r="8" spans="1:13" x14ac:dyDescent="0.25">
      <c r="A8" s="7" t="s">
        <v>48</v>
      </c>
      <c r="B8" s="33"/>
      <c r="C8" s="34"/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1:13" x14ac:dyDescent="0.25">
      <c r="A9" s="7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</row>
  </sheetData>
  <sortState ref="A5:R9">
    <sortCondition descending="1" ref="L6"/>
  </sortState>
  <mergeCells count="2">
    <mergeCell ref="A2:M2"/>
    <mergeCell ref="A1:M1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14"/>
  <sheetViews>
    <sheetView topLeftCell="A2" zoomScaleNormal="100" workbookViewId="0">
      <selection activeCell="C18" sqref="C18"/>
    </sheetView>
  </sheetViews>
  <sheetFormatPr baseColWidth="10" defaultColWidth="11.42578125" defaultRowHeight="15" x14ac:dyDescent="0.25"/>
  <cols>
    <col min="1" max="1" width="4.85546875" style="6" customWidth="1"/>
    <col min="2" max="2" width="9.42578125" style="6" customWidth="1"/>
    <col min="3" max="3" width="37" style="6" customWidth="1"/>
    <col min="4" max="4" width="10.28515625" style="6" customWidth="1"/>
    <col min="5" max="5" width="6.85546875" style="6" hidden="1" customWidth="1"/>
    <col min="6" max="6" width="6.28515625" style="6" hidden="1" customWidth="1"/>
    <col min="7" max="7" width="6.5703125" style="6" hidden="1" customWidth="1"/>
    <col min="8" max="8" width="6.42578125" style="6" customWidth="1"/>
    <col min="9" max="9" width="8" style="6" customWidth="1"/>
    <col min="10" max="11" width="10.140625" style="7" customWidth="1"/>
    <col min="12" max="12" width="9.28515625" style="7" customWidth="1"/>
    <col min="13" max="13" width="10.140625" style="7" customWidth="1"/>
    <col min="14" max="14" width="14.42578125" style="6" customWidth="1"/>
    <col min="15" max="16384" width="11.42578125" style="6"/>
  </cols>
  <sheetData>
    <row r="1" spans="1:14" s="7" customFormat="1" x14ac:dyDescent="0.25">
      <c r="A1" s="60" t="s">
        <v>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s="7" customFormat="1" ht="15" customHeight="1" x14ac:dyDescent="0.25">
      <c r="A2" s="61" t="s">
        <v>11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4" s="7" customFormat="1" x14ac:dyDescent="0.25">
      <c r="A3" s="60" t="s">
        <v>47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14" s="7" customFormat="1" ht="18.75" x14ac:dyDescent="0.3">
      <c r="A4" s="18" t="s">
        <v>49</v>
      </c>
    </row>
    <row r="5" spans="1:14" ht="36.75" customHeight="1" x14ac:dyDescent="0.25">
      <c r="A5" s="5" t="s">
        <v>4</v>
      </c>
      <c r="B5" s="4" t="s">
        <v>1</v>
      </c>
      <c r="C5" s="4" t="s">
        <v>0</v>
      </c>
      <c r="D5" s="23" t="s">
        <v>2</v>
      </c>
      <c r="E5" s="27" t="s">
        <v>5</v>
      </c>
      <c r="F5" s="27" t="s">
        <v>6</v>
      </c>
      <c r="G5" s="27" t="s">
        <v>7</v>
      </c>
      <c r="H5" s="40" t="s">
        <v>54</v>
      </c>
      <c r="I5" s="40" t="s">
        <v>44</v>
      </c>
      <c r="J5" s="40" t="s">
        <v>52</v>
      </c>
      <c r="K5" s="40" t="s">
        <v>50</v>
      </c>
      <c r="L5" s="40" t="s">
        <v>51</v>
      </c>
      <c r="M5" s="40" t="s">
        <v>45</v>
      </c>
      <c r="N5" s="28" t="s">
        <v>9</v>
      </c>
    </row>
    <row r="6" spans="1:14" s="14" customFormat="1" ht="18.75" x14ac:dyDescent="0.25">
      <c r="A6" s="1">
        <v>1</v>
      </c>
      <c r="B6" s="62">
        <v>77381356</v>
      </c>
      <c r="C6" s="24" t="s">
        <v>39</v>
      </c>
      <c r="D6" s="25"/>
      <c r="E6" s="29">
        <v>0</v>
      </c>
      <c r="F6" s="29">
        <v>10</v>
      </c>
      <c r="G6" s="29">
        <v>12</v>
      </c>
      <c r="H6" s="42">
        <f t="shared" ref="H6:H10" si="0">G6+F6+E6</f>
        <v>22</v>
      </c>
      <c r="I6" s="47">
        <v>29</v>
      </c>
      <c r="J6" s="55">
        <f>H6+I6</f>
        <v>51</v>
      </c>
      <c r="K6" s="53">
        <v>0</v>
      </c>
      <c r="L6" s="53">
        <v>0</v>
      </c>
      <c r="M6" s="50">
        <f t="shared" ref="M6:M10" si="1">J6+K6+L6</f>
        <v>51</v>
      </c>
      <c r="N6" s="21"/>
    </row>
    <row r="7" spans="1:14" s="14" customFormat="1" ht="18.75" x14ac:dyDescent="0.25">
      <c r="A7" s="1">
        <v>2</v>
      </c>
      <c r="B7" s="62">
        <v>71023906</v>
      </c>
      <c r="C7" s="24" t="s">
        <v>37</v>
      </c>
      <c r="D7" s="25"/>
      <c r="E7" s="29">
        <v>0</v>
      </c>
      <c r="F7" s="29">
        <v>10</v>
      </c>
      <c r="G7" s="29">
        <v>9</v>
      </c>
      <c r="H7" s="42">
        <f t="shared" si="0"/>
        <v>19</v>
      </c>
      <c r="I7" s="9">
        <v>29</v>
      </c>
      <c r="J7" s="55">
        <f>H7+I7</f>
        <v>48</v>
      </c>
      <c r="K7" s="53">
        <v>0</v>
      </c>
      <c r="L7" s="53">
        <v>0</v>
      </c>
      <c r="M7" s="50">
        <f t="shared" si="1"/>
        <v>48</v>
      </c>
      <c r="N7" s="30"/>
    </row>
    <row r="8" spans="1:14" s="14" customFormat="1" ht="18.75" x14ac:dyDescent="0.25">
      <c r="A8" s="1">
        <v>3</v>
      </c>
      <c r="B8" s="62">
        <v>45284345</v>
      </c>
      <c r="C8" s="24" t="s">
        <v>41</v>
      </c>
      <c r="D8" s="25"/>
      <c r="E8" s="29">
        <v>0</v>
      </c>
      <c r="F8" s="29">
        <v>14</v>
      </c>
      <c r="G8" s="29">
        <v>12</v>
      </c>
      <c r="H8" s="42">
        <f t="shared" si="0"/>
        <v>26</v>
      </c>
      <c r="I8" s="43">
        <v>21</v>
      </c>
      <c r="J8" s="55">
        <f>H8+I8</f>
        <v>47</v>
      </c>
      <c r="K8" s="53">
        <v>0</v>
      </c>
      <c r="L8" s="53">
        <v>0</v>
      </c>
      <c r="M8" s="50">
        <f t="shared" si="1"/>
        <v>47</v>
      </c>
      <c r="N8" s="21"/>
    </row>
    <row r="9" spans="1:14" s="14" customFormat="1" ht="18.75" x14ac:dyDescent="0.25">
      <c r="A9" s="1">
        <v>4</v>
      </c>
      <c r="B9" s="62">
        <v>44824038</v>
      </c>
      <c r="C9" s="24" t="s">
        <v>38</v>
      </c>
      <c r="D9" s="25"/>
      <c r="E9" s="29">
        <v>0</v>
      </c>
      <c r="F9" s="29">
        <v>8</v>
      </c>
      <c r="G9" s="29">
        <v>11</v>
      </c>
      <c r="H9" s="42">
        <f t="shared" si="0"/>
        <v>19</v>
      </c>
      <c r="I9" s="47">
        <v>27.333333333333332</v>
      </c>
      <c r="J9" s="55">
        <f>H9+I9</f>
        <v>46.333333333333329</v>
      </c>
      <c r="K9" s="53">
        <v>0</v>
      </c>
      <c r="L9" s="53">
        <v>0</v>
      </c>
      <c r="M9" s="50">
        <f t="shared" si="1"/>
        <v>46.333333333333329</v>
      </c>
      <c r="N9" s="21"/>
    </row>
    <row r="10" spans="1:14" s="14" customFormat="1" ht="18.75" x14ac:dyDescent="0.25">
      <c r="A10" s="1">
        <v>5</v>
      </c>
      <c r="B10" s="62">
        <v>48270559</v>
      </c>
      <c r="C10" s="24" t="s">
        <v>42</v>
      </c>
      <c r="D10" s="25"/>
      <c r="E10" s="29">
        <v>0</v>
      </c>
      <c r="F10" s="29">
        <v>6</v>
      </c>
      <c r="G10" s="29">
        <v>9</v>
      </c>
      <c r="H10" s="42">
        <f t="shared" si="0"/>
        <v>15</v>
      </c>
      <c r="I10" s="43">
        <v>21</v>
      </c>
      <c r="J10" s="55">
        <f>H10+I10</f>
        <v>36</v>
      </c>
      <c r="K10" s="53">
        <v>0</v>
      </c>
      <c r="L10" s="53">
        <v>0</v>
      </c>
      <c r="M10" s="50">
        <f t="shared" si="1"/>
        <v>36</v>
      </c>
      <c r="N10" s="21"/>
    </row>
    <row r="11" spans="1:14" s="14" customFormat="1" ht="18.75" x14ac:dyDescent="0.25">
      <c r="A11" s="1">
        <v>6</v>
      </c>
      <c r="B11" s="62">
        <v>73119820</v>
      </c>
      <c r="C11" s="24" t="s">
        <v>36</v>
      </c>
      <c r="D11" s="25"/>
      <c r="E11" s="29">
        <v>0</v>
      </c>
      <c r="F11" s="29">
        <v>10</v>
      </c>
      <c r="G11" s="29">
        <v>11</v>
      </c>
      <c r="H11" s="42">
        <f>G11+F11+E11</f>
        <v>21</v>
      </c>
      <c r="I11" s="49" t="s">
        <v>46</v>
      </c>
      <c r="J11" s="55" t="s">
        <v>46</v>
      </c>
      <c r="K11" s="53">
        <v>0</v>
      </c>
      <c r="L11" s="53">
        <v>0</v>
      </c>
      <c r="M11" s="50" t="s">
        <v>46</v>
      </c>
      <c r="N11" s="21"/>
    </row>
    <row r="12" spans="1:14" s="14" customFormat="1" ht="18.75" x14ac:dyDescent="0.25">
      <c r="A12" s="1">
        <v>7</v>
      </c>
      <c r="B12" s="62">
        <v>76736456</v>
      </c>
      <c r="C12" s="24" t="s">
        <v>40</v>
      </c>
      <c r="D12" s="25"/>
      <c r="E12" s="29">
        <v>0</v>
      </c>
      <c r="F12" s="29">
        <v>12</v>
      </c>
      <c r="G12" s="29">
        <v>9</v>
      </c>
      <c r="H12" s="42">
        <f>G12+F12+E12</f>
        <v>21</v>
      </c>
      <c r="I12" s="49" t="s">
        <v>46</v>
      </c>
      <c r="J12" s="55" t="s">
        <v>46</v>
      </c>
      <c r="K12" s="53">
        <v>0</v>
      </c>
      <c r="L12" s="53">
        <v>0</v>
      </c>
      <c r="M12" s="50" t="s">
        <v>46</v>
      </c>
      <c r="N12" s="21"/>
    </row>
    <row r="13" spans="1:14" x14ac:dyDescent="0.25">
      <c r="A13" s="7" t="s">
        <v>48</v>
      </c>
    </row>
    <row r="14" spans="1:14" x14ac:dyDescent="0.25">
      <c r="A14" s="7"/>
    </row>
  </sheetData>
  <sortState ref="A5:S13">
    <sortCondition descending="1" ref="J6"/>
  </sortState>
  <mergeCells count="3">
    <mergeCell ref="A1:N1"/>
    <mergeCell ref="A2:N2"/>
    <mergeCell ref="A3:N3"/>
  </mergeCells>
  <pageMargins left="0.43307086614173229" right="0.27559055118110237" top="0.31496062992125984" bottom="0.19685039370078741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21"/>
  <sheetViews>
    <sheetView tabSelected="1" topLeftCell="A4" zoomScaleNormal="100" workbookViewId="0">
      <selection activeCell="P12" sqref="P12"/>
    </sheetView>
  </sheetViews>
  <sheetFormatPr baseColWidth="10" defaultColWidth="10.7109375" defaultRowHeight="15" x14ac:dyDescent="0.25"/>
  <cols>
    <col min="1" max="1" width="3.7109375" customWidth="1"/>
    <col min="2" max="2" width="9" customWidth="1"/>
    <col min="3" max="3" width="30.7109375" customWidth="1"/>
    <col min="4" max="4" width="16.140625" customWidth="1"/>
    <col min="5" max="5" width="7.140625" hidden="1" customWidth="1"/>
    <col min="6" max="6" width="6.42578125" hidden="1" customWidth="1"/>
    <col min="7" max="7" width="5.5703125" hidden="1" customWidth="1"/>
    <col min="8" max="8" width="6" customWidth="1"/>
    <col min="9" max="9" width="10.28515625" customWidth="1"/>
    <col min="10" max="13" width="10.28515625" style="7" customWidth="1"/>
    <col min="14" max="14" width="16" customWidth="1"/>
  </cols>
  <sheetData>
    <row r="1" spans="1:14" s="7" customFormat="1" x14ac:dyDescent="0.25">
      <c r="A1" s="60" t="s">
        <v>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s="7" customFormat="1" ht="15" customHeight="1" x14ac:dyDescent="0.25">
      <c r="A2" s="61" t="s">
        <v>11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4" s="7" customFormat="1" x14ac:dyDescent="0.25">
      <c r="A3" s="60" t="s">
        <v>47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14" s="7" customFormat="1" ht="18.75" x14ac:dyDescent="0.3">
      <c r="A4" s="18" t="s">
        <v>10</v>
      </c>
      <c r="B4" s="14"/>
    </row>
    <row r="5" spans="1:14" ht="38.25" customHeight="1" x14ac:dyDescent="0.25">
      <c r="A5" s="9" t="s">
        <v>4</v>
      </c>
      <c r="B5" s="10" t="s">
        <v>1</v>
      </c>
      <c r="C5" s="10" t="s">
        <v>0</v>
      </c>
      <c r="D5" s="10" t="s">
        <v>2</v>
      </c>
      <c r="E5" s="27" t="s">
        <v>5</v>
      </c>
      <c r="F5" s="27" t="s">
        <v>7</v>
      </c>
      <c r="G5" s="27" t="s">
        <v>6</v>
      </c>
      <c r="H5" s="40" t="s">
        <v>53</v>
      </c>
      <c r="I5" s="40" t="s">
        <v>44</v>
      </c>
      <c r="J5" s="40" t="s">
        <v>52</v>
      </c>
      <c r="K5" s="40" t="s">
        <v>50</v>
      </c>
      <c r="L5" s="40" t="s">
        <v>51</v>
      </c>
      <c r="M5" s="40" t="s">
        <v>45</v>
      </c>
      <c r="N5" s="28" t="s">
        <v>9</v>
      </c>
    </row>
    <row r="6" spans="1:14" s="14" customFormat="1" ht="15.75" x14ac:dyDescent="0.25">
      <c r="A6" s="8">
        <v>1</v>
      </c>
      <c r="B6" s="15">
        <v>44233157</v>
      </c>
      <c r="C6" s="13" t="s">
        <v>25</v>
      </c>
      <c r="D6" s="16"/>
      <c r="E6" s="29">
        <v>20</v>
      </c>
      <c r="F6" s="29">
        <v>10</v>
      </c>
      <c r="G6" s="29">
        <v>8</v>
      </c>
      <c r="H6" s="59">
        <f t="shared" ref="H6:H17" si="0">G6+F6+E6</f>
        <v>38</v>
      </c>
      <c r="I6" s="58">
        <v>32.333333333333336</v>
      </c>
      <c r="J6" s="56">
        <f t="shared" ref="J6:J17" si="1">H6+I6</f>
        <v>70.333333333333343</v>
      </c>
      <c r="K6" s="57">
        <v>10.6</v>
      </c>
      <c r="L6" s="57">
        <v>0</v>
      </c>
      <c r="M6" s="46">
        <f t="shared" ref="M6:M17" si="2">J6+K6+L6</f>
        <v>80.933333333333337</v>
      </c>
      <c r="N6" s="21"/>
    </row>
    <row r="7" spans="1:14" s="14" customFormat="1" ht="15.75" x14ac:dyDescent="0.25">
      <c r="A7" s="8">
        <v>2</v>
      </c>
      <c r="B7" s="15">
        <v>43984450</v>
      </c>
      <c r="C7" s="13" t="s">
        <v>22</v>
      </c>
      <c r="D7" s="16"/>
      <c r="E7" s="29">
        <v>20</v>
      </c>
      <c r="F7" s="29">
        <v>5</v>
      </c>
      <c r="G7" s="29">
        <v>8</v>
      </c>
      <c r="H7" s="59">
        <f t="shared" si="0"/>
        <v>33</v>
      </c>
      <c r="I7" s="26">
        <v>31</v>
      </c>
      <c r="J7" s="56">
        <f t="shared" si="1"/>
        <v>64</v>
      </c>
      <c r="K7" s="57">
        <v>0</v>
      </c>
      <c r="L7" s="57">
        <v>0</v>
      </c>
      <c r="M7" s="46">
        <f t="shared" si="2"/>
        <v>64</v>
      </c>
      <c r="N7" s="22"/>
    </row>
    <row r="8" spans="1:14" s="14" customFormat="1" ht="15.75" x14ac:dyDescent="0.25">
      <c r="A8" s="8">
        <v>3</v>
      </c>
      <c r="B8" s="15">
        <v>73578483</v>
      </c>
      <c r="C8" s="13" t="s">
        <v>31</v>
      </c>
      <c r="D8" s="16"/>
      <c r="E8" s="29">
        <v>16</v>
      </c>
      <c r="F8" s="29">
        <v>6</v>
      </c>
      <c r="G8" s="29">
        <v>8</v>
      </c>
      <c r="H8" s="59">
        <f t="shared" si="0"/>
        <v>30</v>
      </c>
      <c r="I8" s="58">
        <v>33.666666666666664</v>
      </c>
      <c r="J8" s="56">
        <f t="shared" si="1"/>
        <v>63.666666666666664</v>
      </c>
      <c r="K8" s="57">
        <v>0</v>
      </c>
      <c r="L8" s="57">
        <v>0</v>
      </c>
      <c r="M8" s="46">
        <f t="shared" si="2"/>
        <v>63.666666666666664</v>
      </c>
      <c r="N8" s="21"/>
    </row>
    <row r="9" spans="1:14" s="14" customFormat="1" ht="15.75" x14ac:dyDescent="0.25">
      <c r="A9" s="8">
        <v>4</v>
      </c>
      <c r="B9" s="15">
        <v>46489809</v>
      </c>
      <c r="C9" s="13" t="s">
        <v>35</v>
      </c>
      <c r="D9" s="16"/>
      <c r="E9" s="29">
        <v>14</v>
      </c>
      <c r="F9" s="29">
        <v>12</v>
      </c>
      <c r="G9" s="29">
        <v>8</v>
      </c>
      <c r="H9" s="59">
        <f t="shared" si="0"/>
        <v>34</v>
      </c>
      <c r="I9" s="58">
        <v>29.333333333333332</v>
      </c>
      <c r="J9" s="56">
        <f t="shared" si="1"/>
        <v>63.333333333333329</v>
      </c>
      <c r="K9" s="57">
        <v>0</v>
      </c>
      <c r="L9" s="57">
        <v>0</v>
      </c>
      <c r="M9" s="46">
        <f t="shared" si="2"/>
        <v>63.333333333333329</v>
      </c>
      <c r="N9" s="21"/>
    </row>
    <row r="10" spans="1:14" s="14" customFormat="1" ht="15.75" x14ac:dyDescent="0.25">
      <c r="A10" s="8">
        <v>5</v>
      </c>
      <c r="B10" s="15">
        <v>41151958</v>
      </c>
      <c r="C10" s="13" t="s">
        <v>29</v>
      </c>
      <c r="D10" s="16"/>
      <c r="E10" s="29">
        <v>14</v>
      </c>
      <c r="F10" s="29">
        <v>10</v>
      </c>
      <c r="G10" s="29">
        <v>4</v>
      </c>
      <c r="H10" s="59">
        <f t="shared" si="0"/>
        <v>28</v>
      </c>
      <c r="I10" s="58">
        <v>32.666666666666664</v>
      </c>
      <c r="J10" s="56">
        <f t="shared" si="1"/>
        <v>60.666666666666664</v>
      </c>
      <c r="K10" s="57">
        <v>0</v>
      </c>
      <c r="L10" s="57">
        <v>0</v>
      </c>
      <c r="M10" s="46">
        <f t="shared" si="2"/>
        <v>60.666666666666664</v>
      </c>
      <c r="N10" s="21"/>
    </row>
    <row r="11" spans="1:14" s="14" customFormat="1" ht="15.75" x14ac:dyDescent="0.25">
      <c r="A11" s="8">
        <v>6</v>
      </c>
      <c r="B11" s="15">
        <v>45223537</v>
      </c>
      <c r="C11" s="13" t="s">
        <v>34</v>
      </c>
      <c r="D11" s="16"/>
      <c r="E11" s="29">
        <v>14</v>
      </c>
      <c r="F11" s="29">
        <v>11</v>
      </c>
      <c r="G11" s="29">
        <v>8</v>
      </c>
      <c r="H11" s="59">
        <f t="shared" si="0"/>
        <v>33</v>
      </c>
      <c r="I11" s="58">
        <v>26.666666666666668</v>
      </c>
      <c r="J11" s="56">
        <f t="shared" si="1"/>
        <v>59.666666666666671</v>
      </c>
      <c r="K11" s="57">
        <v>0</v>
      </c>
      <c r="L11" s="57">
        <v>0</v>
      </c>
      <c r="M11" s="46">
        <f t="shared" si="2"/>
        <v>59.666666666666671</v>
      </c>
      <c r="N11" s="21"/>
    </row>
    <row r="12" spans="1:14" s="14" customFormat="1" ht="15.75" x14ac:dyDescent="0.25">
      <c r="A12" s="8">
        <v>7</v>
      </c>
      <c r="B12" s="15">
        <v>45944579</v>
      </c>
      <c r="C12" s="13" t="s">
        <v>33</v>
      </c>
      <c r="D12" s="16"/>
      <c r="E12" s="29">
        <v>16</v>
      </c>
      <c r="F12" s="29">
        <v>6</v>
      </c>
      <c r="G12" s="29">
        <v>4</v>
      </c>
      <c r="H12" s="59">
        <f t="shared" si="0"/>
        <v>26</v>
      </c>
      <c r="I12" s="58">
        <v>33.333333333333336</v>
      </c>
      <c r="J12" s="56">
        <f t="shared" si="1"/>
        <v>59.333333333333336</v>
      </c>
      <c r="K12" s="57">
        <v>0</v>
      </c>
      <c r="L12" s="57">
        <v>0</v>
      </c>
      <c r="M12" s="46">
        <f t="shared" si="2"/>
        <v>59.333333333333336</v>
      </c>
      <c r="N12" s="21"/>
    </row>
    <row r="13" spans="1:14" s="14" customFormat="1" ht="15.75" x14ac:dyDescent="0.25">
      <c r="A13" s="8">
        <v>8</v>
      </c>
      <c r="B13" s="15">
        <v>70853653</v>
      </c>
      <c r="C13" s="13" t="s">
        <v>30</v>
      </c>
      <c r="D13" s="16"/>
      <c r="E13" s="29">
        <v>14</v>
      </c>
      <c r="F13" s="29">
        <v>1</v>
      </c>
      <c r="G13" s="29">
        <v>8</v>
      </c>
      <c r="H13" s="59">
        <f t="shared" si="0"/>
        <v>23</v>
      </c>
      <c r="I13" s="58">
        <v>32.333333333333336</v>
      </c>
      <c r="J13" s="56">
        <f t="shared" si="1"/>
        <v>55.333333333333336</v>
      </c>
      <c r="K13" s="57">
        <v>0</v>
      </c>
      <c r="L13" s="57">
        <v>0</v>
      </c>
      <c r="M13" s="46">
        <f t="shared" si="2"/>
        <v>55.333333333333336</v>
      </c>
      <c r="N13" s="21"/>
    </row>
    <row r="14" spans="1:14" s="14" customFormat="1" ht="15.75" x14ac:dyDescent="0.25">
      <c r="A14" s="8">
        <v>9</v>
      </c>
      <c r="B14" s="15">
        <v>45085008</v>
      </c>
      <c r="C14" s="13" t="s">
        <v>24</v>
      </c>
      <c r="D14" s="16"/>
      <c r="E14" s="29">
        <v>14</v>
      </c>
      <c r="F14" s="29">
        <v>8</v>
      </c>
      <c r="G14" s="29">
        <v>0</v>
      </c>
      <c r="H14" s="59">
        <f t="shared" si="0"/>
        <v>22</v>
      </c>
      <c r="I14" s="58">
        <v>31.333333333333332</v>
      </c>
      <c r="J14" s="56">
        <f t="shared" si="1"/>
        <v>53.333333333333329</v>
      </c>
      <c r="K14" s="57">
        <v>0</v>
      </c>
      <c r="L14" s="57">
        <v>0</v>
      </c>
      <c r="M14" s="46">
        <f t="shared" si="2"/>
        <v>53.333333333333329</v>
      </c>
      <c r="N14" s="21"/>
    </row>
    <row r="15" spans="1:14" s="14" customFormat="1" ht="15.75" x14ac:dyDescent="0.25">
      <c r="A15" s="8">
        <v>10</v>
      </c>
      <c r="B15" s="15">
        <v>72774116</v>
      </c>
      <c r="C15" s="13" t="s">
        <v>28</v>
      </c>
      <c r="D15" s="16"/>
      <c r="E15" s="29">
        <v>14</v>
      </c>
      <c r="F15" s="29">
        <v>3</v>
      </c>
      <c r="G15" s="29">
        <v>0</v>
      </c>
      <c r="H15" s="59">
        <f t="shared" si="0"/>
        <v>17</v>
      </c>
      <c r="I15" s="58">
        <v>31.333333333333332</v>
      </c>
      <c r="J15" s="56">
        <f t="shared" si="1"/>
        <v>48.333333333333329</v>
      </c>
      <c r="K15" s="57">
        <v>0</v>
      </c>
      <c r="L15" s="57">
        <v>0</v>
      </c>
      <c r="M15" s="46">
        <f t="shared" si="2"/>
        <v>48.333333333333329</v>
      </c>
      <c r="N15" s="21"/>
    </row>
    <row r="16" spans="1:14" s="14" customFormat="1" ht="15.75" x14ac:dyDescent="0.25">
      <c r="A16" s="8">
        <v>11</v>
      </c>
      <c r="B16" s="15">
        <v>76736279</v>
      </c>
      <c r="C16" s="13" t="s">
        <v>32</v>
      </c>
      <c r="D16" s="31"/>
      <c r="E16" s="29">
        <v>14</v>
      </c>
      <c r="F16" s="29">
        <v>2</v>
      </c>
      <c r="G16" s="29">
        <v>4</v>
      </c>
      <c r="H16" s="59">
        <f t="shared" si="0"/>
        <v>20</v>
      </c>
      <c r="I16" s="58">
        <v>26</v>
      </c>
      <c r="J16" s="56">
        <f t="shared" si="1"/>
        <v>46</v>
      </c>
      <c r="K16" s="57">
        <v>0</v>
      </c>
      <c r="L16" s="57">
        <v>0</v>
      </c>
      <c r="M16" s="46">
        <f t="shared" si="2"/>
        <v>46</v>
      </c>
      <c r="N16" s="21"/>
    </row>
    <row r="17" spans="1:14" s="14" customFormat="1" ht="15.75" x14ac:dyDescent="0.25">
      <c r="A17" s="8">
        <v>12</v>
      </c>
      <c r="B17" s="15">
        <v>71779118</v>
      </c>
      <c r="C17" s="13" t="s">
        <v>26</v>
      </c>
      <c r="D17" s="16"/>
      <c r="E17" s="29">
        <v>14</v>
      </c>
      <c r="F17" s="29">
        <v>0</v>
      </c>
      <c r="G17" s="29">
        <v>4</v>
      </c>
      <c r="H17" s="59">
        <f t="shared" si="0"/>
        <v>18</v>
      </c>
      <c r="I17" s="58">
        <v>25.333333333333332</v>
      </c>
      <c r="J17" s="56">
        <f t="shared" si="1"/>
        <v>43.333333333333329</v>
      </c>
      <c r="K17" s="57">
        <v>0</v>
      </c>
      <c r="L17" s="57">
        <v>0</v>
      </c>
      <c r="M17" s="46">
        <f t="shared" si="2"/>
        <v>43.333333333333329</v>
      </c>
      <c r="N17" s="21"/>
    </row>
    <row r="18" spans="1:14" s="14" customFormat="1" ht="15.75" x14ac:dyDescent="0.25">
      <c r="A18" s="8">
        <v>13</v>
      </c>
      <c r="B18" s="15">
        <v>71499358</v>
      </c>
      <c r="C18" s="13" t="s">
        <v>23</v>
      </c>
      <c r="D18" s="16"/>
      <c r="E18" s="29">
        <v>14</v>
      </c>
      <c r="F18" s="29">
        <v>5</v>
      </c>
      <c r="G18" s="29">
        <v>4</v>
      </c>
      <c r="H18" s="59">
        <f>G18+F18+E18</f>
        <v>23</v>
      </c>
      <c r="I18" s="26" t="s">
        <v>46</v>
      </c>
      <c r="J18" s="56" t="s">
        <v>46</v>
      </c>
      <c r="K18" s="57" t="s">
        <v>46</v>
      </c>
      <c r="L18" s="57" t="s">
        <v>46</v>
      </c>
      <c r="M18" s="46" t="s">
        <v>46</v>
      </c>
      <c r="N18" s="21"/>
    </row>
    <row r="19" spans="1:14" s="14" customFormat="1" ht="15.75" x14ac:dyDescent="0.25">
      <c r="A19" s="8">
        <v>14</v>
      </c>
      <c r="B19" s="15">
        <v>47059330</v>
      </c>
      <c r="C19" s="13" t="s">
        <v>27</v>
      </c>
      <c r="D19" s="16"/>
      <c r="E19" s="29">
        <v>16</v>
      </c>
      <c r="F19" s="29">
        <v>5</v>
      </c>
      <c r="G19" s="29">
        <v>8</v>
      </c>
      <c r="H19" s="59">
        <f>G19+F19+E19</f>
        <v>29</v>
      </c>
      <c r="I19" s="58" t="s">
        <v>46</v>
      </c>
      <c r="J19" s="56" t="s">
        <v>46</v>
      </c>
      <c r="K19" s="57" t="s">
        <v>46</v>
      </c>
      <c r="L19" s="57" t="s">
        <v>46</v>
      </c>
      <c r="M19" s="46" t="s">
        <v>46</v>
      </c>
      <c r="N19" s="21"/>
    </row>
    <row r="20" spans="1:14" x14ac:dyDescent="0.25">
      <c r="A20" s="7" t="s">
        <v>48</v>
      </c>
    </row>
    <row r="21" spans="1:14" x14ac:dyDescent="0.25">
      <c r="A21" s="7"/>
    </row>
  </sheetData>
  <sortState ref="A5:S20">
    <sortCondition descending="1" ref="M6"/>
  </sortState>
  <mergeCells count="3">
    <mergeCell ref="A3:N3"/>
    <mergeCell ref="A1:N1"/>
    <mergeCell ref="A2:N2"/>
  </mergeCells>
  <pageMargins left="0.51181102362204722" right="0.5118110236220472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 Y LIMPIEZA</vt:lpstr>
      <vt:lpstr>MANTENIMIENTO</vt:lpstr>
      <vt:lpstr>PSICOLOGO</vt:lpstr>
      <vt:lpstr>CIST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APOYO_MIAU</dc:creator>
  <cp:lastModifiedBy>Equipo</cp:lastModifiedBy>
  <cp:lastPrinted>2022-03-09T00:12:34Z</cp:lastPrinted>
  <dcterms:created xsi:type="dcterms:W3CDTF">2020-02-08T00:27:30Z</dcterms:created>
  <dcterms:modified xsi:type="dcterms:W3CDTF">2022-03-10T03:39:51Z</dcterms:modified>
</cp:coreProperties>
</file>