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0400" windowHeight="7350" tabRatio="872" activeTab="2"/>
  </bookViews>
  <sheets>
    <sheet name="FT MULTIGRADO" sheetId="2" r:id="rId1"/>
    <sheet name="FT POLIDOCENTE" sheetId="3" r:id="rId2"/>
    <sheet name="FT C Y T" sheetId="15" r:id="rId3"/>
    <sheet name="PROF. III" sheetId="14" r:id="rId4"/>
    <sheet name="PROF. PSICOLOGIA" sheetId="12" r:id="rId5"/>
  </sheets>
  <definedNames>
    <definedName name="_xlnm._FilterDatabase" localSheetId="2" hidden="1">'FT C Y T'!$A$5:$I$8</definedName>
    <definedName name="_xlnm._FilterDatabase" localSheetId="0" hidden="1">'FT MULTIGRADO'!$A$5:$I$12</definedName>
    <definedName name="_xlnm._FilterDatabase" localSheetId="1" hidden="1">'FT POLIDOCENTE'!$A$5:$I$8</definedName>
    <definedName name="_xlnm.Print_Area" localSheetId="4">'PROF. PSICOLOGIA'!$A$1:$I$20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5" l="1"/>
  <c r="G9" i="2"/>
  <c r="G11" i="14"/>
  <c r="G12" i="12" l="1"/>
  <c r="G11" i="12"/>
  <c r="G10" i="12"/>
  <c r="G9" i="12"/>
  <c r="G8" i="12"/>
  <c r="G7" i="12"/>
  <c r="G8" i="15" l="1"/>
  <c r="G7" i="15"/>
  <c r="G8" i="3"/>
  <c r="G10" i="2"/>
  <c r="G8" i="2"/>
  <c r="G7" i="2"/>
  <c r="G6" i="2"/>
  <c r="G7" i="3"/>
  <c r="G6" i="3"/>
  <c r="H6" i="15" l="1"/>
  <c r="H8" i="2" l="1"/>
  <c r="H7" i="2"/>
  <c r="H8" i="3"/>
  <c r="H7" i="3"/>
  <c r="H6" i="3"/>
  <c r="G15" i="12"/>
  <c r="H15" i="12" s="1"/>
  <c r="G14" i="12"/>
  <c r="H14" i="12" s="1"/>
  <c r="G6" i="12"/>
  <c r="H6" i="12" s="1"/>
  <c r="G9" i="14"/>
  <c r="H9" i="14" s="1"/>
  <c r="A15" i="12"/>
</calcChain>
</file>

<file path=xl/sharedStrings.xml><?xml version="1.0" encoding="utf-8"?>
<sst xmlns="http://schemas.openxmlformats.org/spreadsheetml/2006/main" count="133" uniqueCount="59">
  <si>
    <t>POSTULANTE</t>
  </si>
  <si>
    <t>POSTULANTES</t>
  </si>
  <si>
    <t>DNI</t>
  </si>
  <si>
    <t>UNIDAD DE GESTIÓN EDUCATIVA LOCAL DE JAEN</t>
  </si>
  <si>
    <t>FORMACIÓN ACADÉMICA</t>
  </si>
  <si>
    <t>CONOCIMIENTOS</t>
  </si>
  <si>
    <t>EXPERIENCIA</t>
  </si>
  <si>
    <t>TOTAL
PUNTAJE</t>
  </si>
  <si>
    <t>1. La siguiente etapa del proceso se desarrollara de acuerdo al cronograma establecido en la convocatoria.</t>
  </si>
  <si>
    <r>
      <t xml:space="preserve">2. los postulantes que no se presenten en la fecha y hora programada seran </t>
    </r>
    <r>
      <rPr>
        <b/>
        <sz val="11"/>
        <color indexed="8"/>
        <rFont val="Calibri"/>
        <family val="2"/>
      </rPr>
      <t xml:space="preserve">DESCALIFICADOS </t>
    </r>
    <r>
      <rPr>
        <sz val="11"/>
        <color theme="1"/>
        <rFont val="Calibri"/>
        <family val="2"/>
        <scheme val="minor"/>
      </rPr>
      <t>del proceso</t>
    </r>
  </si>
  <si>
    <t>RESULTADO
APTO/NO APTO</t>
  </si>
  <si>
    <t>FORMACIÓN
ACADÉMICA Y PROFESIONAL</t>
  </si>
  <si>
    <t>EXPERIENCIA
LABORAL</t>
  </si>
  <si>
    <r>
      <t xml:space="preserve">PUESTO O CARGO: </t>
    </r>
    <r>
      <rPr>
        <b/>
        <sz val="14"/>
        <color indexed="8"/>
        <rFont val="Calibri"/>
        <family val="2"/>
      </rPr>
      <t>PROFESIONAL III PARA EQUIPO ITINERANTE DE CONVIVIENCIA 
ESCOLAR</t>
    </r>
  </si>
  <si>
    <r>
      <t xml:space="preserve">PUESTO O CARGO: </t>
    </r>
    <r>
      <rPr>
        <b/>
        <sz val="14"/>
        <color indexed="8"/>
        <rFont val="Calibri"/>
        <family val="2"/>
      </rPr>
      <t>PROFESIONAL EN PSICOLOGIA</t>
    </r>
  </si>
  <si>
    <t>OBSERVACIÓN</t>
  </si>
  <si>
    <t>N°</t>
  </si>
  <si>
    <t>PUBLICACIÓN DE RESULTADOS PRELIMINARES DE LA EVALUACIÓN CURRICULAR PROCESO CAS I 2020</t>
  </si>
  <si>
    <t>CAPACITACIÓN Y
ACTUALIZACIONES</t>
  </si>
  <si>
    <t xml:space="preserve">PROCESO CAS Nº 03 - 2022- GR-CAJ-DRE-UGEL/J.
</t>
  </si>
  <si>
    <r>
      <t xml:space="preserve">PUESTO O CARGO: Formador Tutor </t>
    </r>
    <r>
      <rPr>
        <b/>
        <sz val="14"/>
        <color indexed="8"/>
        <rFont val="Calibri"/>
        <family val="2"/>
      </rPr>
      <t>para IIEE Multigrado Monolingüe Castellano</t>
    </r>
  </si>
  <si>
    <r>
      <t xml:space="preserve">PUESTO O CARGO: Formador Tutor </t>
    </r>
    <r>
      <rPr>
        <b/>
        <sz val="14"/>
        <color indexed="8"/>
        <rFont val="Calibri"/>
        <family val="2"/>
      </rPr>
      <t xml:space="preserve"> de Educación Primaria para IIEE Polidocente
</t>
    </r>
  </si>
  <si>
    <r>
      <t xml:space="preserve">PUESTO O CARGO: Formador Tutor </t>
    </r>
    <r>
      <rPr>
        <b/>
        <sz val="14"/>
        <color indexed="8"/>
        <rFont val="Calibri"/>
        <family val="2"/>
      </rPr>
      <t xml:space="preserve">de Educación Secundaria Ciencia y Tecnología
</t>
    </r>
  </si>
  <si>
    <t>GONGORA SILVA LILIANA</t>
  </si>
  <si>
    <t>MALDONADO SANCHEZ ALONSO</t>
  </si>
  <si>
    <t>TINOCO DUAREZ WUILFREDO</t>
  </si>
  <si>
    <t>BECERRA HUAMAN CINDY CATHYA</t>
  </si>
  <si>
    <t>APTO</t>
  </si>
  <si>
    <t>ROMERO CARHUAJULCA CRUZ EUCEBIA</t>
  </si>
  <si>
    <t>No cuenta con titulo del nivel y especialidad</t>
  </si>
  <si>
    <t>BRAVO SANDOVAL LILIANA CLOTILDE</t>
  </si>
  <si>
    <t>ESPINOZA CANO ZACARIAS</t>
  </si>
  <si>
    <t>VASQUEZ SILVA GEISY WILMAN</t>
  </si>
  <si>
    <t>SALAZAR SALDAÑA MERLY MELANDA</t>
  </si>
  <si>
    <t>BERNAL BAZAN SAUL</t>
  </si>
  <si>
    <t>DIAZ ESPINAL LUIS ALBERTO</t>
  </si>
  <si>
    <t>TAPIA ESPINOZA SANDRA DIANA</t>
  </si>
  <si>
    <t>GALLARDO CHAVEZ JULIA NOELIA</t>
  </si>
  <si>
    <t>MORALES HUAYAMA YESSIA KATTERINY</t>
  </si>
  <si>
    <t>RIVERA LINARES ANGY FARIDY</t>
  </si>
  <si>
    <t>SANCHEZ FARFAN VIVIANA KATHERINE</t>
  </si>
  <si>
    <t>NEYRA FERNANDEZ JESSICA ROSMERI</t>
  </si>
  <si>
    <t>HURTADO VILLANUEVA LUZ AURORA</t>
  </si>
  <si>
    <t>BECERRA SANCHEZ EDICIA</t>
  </si>
  <si>
    <t>NO APTO</t>
  </si>
  <si>
    <t>DELGADO SANCHEZ MARIAFE</t>
  </si>
  <si>
    <t>No acredita experiencia especifica</t>
  </si>
  <si>
    <t>SANTOS PARIACURI MARIA ANGELITA</t>
  </si>
  <si>
    <t>VILLALOBOS MERINO CLEOTILDE LUZ ESTRELLA</t>
  </si>
  <si>
    <t>VASQUEZ ALVAREZ JOHAN VICENTE</t>
  </si>
  <si>
    <t>No acredita experiencia</t>
  </si>
  <si>
    <t>CRUZ ACEDO MARICIELO</t>
  </si>
  <si>
    <t>TROYES MEZONES LURITA</t>
  </si>
  <si>
    <t>ZULOETA CARRASCO JHON HUMBERTO</t>
  </si>
  <si>
    <t>NOVOA CAMACHO JACKELIN VIVIANA</t>
  </si>
  <si>
    <t>No acredita habilitacion profesional y experiencia general</t>
  </si>
  <si>
    <t>Reclamo procedente</t>
  </si>
  <si>
    <t xml:space="preserve">Reclamo Improcedente </t>
  </si>
  <si>
    <t>Reclamo improcedente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</si>
</sst>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00"/>
    <numFmt numFmtId="166" formatCode="#,##0_ ;\-#,##0\ "/>
  </numFmts>
  <fonts count="2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19" borderId="0" applyNumberFormat="0" applyBorder="0" applyAlignment="0" applyProtection="0"/>
    <xf numFmtId="0" fontId="5" fillId="20" borderId="3" applyNumberFormat="0" applyAlignment="0" applyProtection="0"/>
    <xf numFmtId="0" fontId="6" fillId="21" borderId="4" applyNumberFormat="0" applyAlignment="0" applyProtection="0"/>
    <xf numFmtId="0" fontId="7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3" applyNumberFormat="0" applyAlignment="0" applyProtection="0"/>
    <xf numFmtId="0" fontId="10" fillId="29" borderId="0" applyNumberFormat="0" applyBorder="0" applyAlignment="0" applyProtection="0"/>
    <xf numFmtId="164" fontId="3" fillId="0" borderId="0" applyFont="0" applyFill="0" applyBorder="0" applyAlignment="0" applyProtection="0"/>
    <xf numFmtId="0" fontId="11" fillId="30" borderId="0" applyNumberFormat="0" applyBorder="0" applyAlignment="0" applyProtection="0"/>
    <xf numFmtId="0" fontId="12" fillId="30" borderId="0" applyNumberFormat="0" applyBorder="0" applyAlignment="0" applyProtection="0"/>
    <xf numFmtId="0" fontId="3" fillId="31" borderId="6" applyNumberFormat="0" applyFont="0" applyAlignment="0" applyProtection="0"/>
    <xf numFmtId="0" fontId="13" fillId="20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</cellStyleXfs>
  <cellXfs count="42">
    <xf numFmtId="0" fontId="0" fillId="0" borderId="0" xfId="0"/>
    <xf numFmtId="0" fontId="19" fillId="32" borderId="1" xfId="0" applyFont="1" applyFill="1" applyBorder="1" applyAlignment="1">
      <alignment horizontal="center" vertical="center"/>
    </xf>
    <xf numFmtId="0" fontId="20" fillId="32" borderId="1" xfId="0" applyFont="1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21" fillId="32" borderId="1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9" fillId="32" borderId="2" xfId="0" applyFont="1" applyFill="1" applyBorder="1" applyAlignment="1">
      <alignment horizontal="center" vertical="center"/>
    </xf>
    <xf numFmtId="0" fontId="21" fillId="32" borderId="1" xfId="0" applyFont="1" applyFill="1" applyBorder="1" applyAlignment="1">
      <alignment horizontal="center"/>
    </xf>
    <xf numFmtId="0" fontId="21" fillId="32" borderId="11" xfId="0" applyFont="1" applyFill="1" applyBorder="1" applyAlignment="1">
      <alignment horizontal="center"/>
    </xf>
    <xf numFmtId="0" fontId="0" fillId="32" borderId="1" xfId="0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/>
    </xf>
    <xf numFmtId="0" fontId="21" fillId="32" borderId="1" xfId="0" applyFont="1" applyFill="1" applyBorder="1" applyAlignment="1">
      <alignment horizontal="center" vertical="center"/>
    </xf>
    <xf numFmtId="0" fontId="21" fillId="32" borderId="1" xfId="0" applyFont="1" applyFill="1" applyBorder="1" applyAlignment="1">
      <alignment horizontal="left" vertical="center"/>
    </xf>
    <xf numFmtId="0" fontId="0" fillId="0" borderId="0" xfId="0" applyAlignment="1"/>
    <xf numFmtId="0" fontId="19" fillId="0" borderId="0" xfId="0" applyFont="1"/>
    <xf numFmtId="0" fontId="20" fillId="32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1" fontId="21" fillId="32" borderId="1" xfId="0" applyNumberFormat="1" applyFont="1" applyFill="1" applyBorder="1" applyAlignment="1">
      <alignment horizontal="center" vertical="center"/>
    </xf>
    <xf numFmtId="165" fontId="19" fillId="0" borderId="0" xfId="0" applyNumberFormat="1" applyFont="1" applyAlignment="1"/>
    <xf numFmtId="0" fontId="19" fillId="32" borderId="0" xfId="0" applyFont="1" applyFill="1" applyBorder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32" borderId="2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/>
    <xf numFmtId="0" fontId="21" fillId="32" borderId="1" xfId="0" applyFont="1" applyFill="1" applyBorder="1" applyAlignment="1">
      <alignment vertical="center"/>
    </xf>
    <xf numFmtId="0" fontId="21" fillId="32" borderId="11" xfId="0" applyFont="1" applyFill="1" applyBorder="1" applyAlignment="1">
      <alignment horizontal="left"/>
    </xf>
    <xf numFmtId="1" fontId="21" fillId="32" borderId="1" xfId="37" applyNumberFormat="1" applyFont="1" applyFill="1" applyBorder="1" applyAlignment="1">
      <alignment horizontal="center" vertical="center"/>
    </xf>
    <xf numFmtId="166" fontId="21" fillId="32" borderId="1" xfId="37" applyNumberFormat="1" applyFont="1" applyFill="1" applyBorder="1" applyAlignment="1">
      <alignment horizontal="center" vertical="center"/>
    </xf>
    <xf numFmtId="0" fontId="22" fillId="32" borderId="1" xfId="0" applyFont="1" applyFill="1" applyBorder="1" applyAlignment="1">
      <alignment horizontal="center"/>
    </xf>
    <xf numFmtId="0" fontId="22" fillId="3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3" fillId="0" borderId="0" xfId="0" applyFont="1" applyAlignment="1">
      <alignment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19" fillId="0" borderId="13" xfId="0" applyFont="1" applyBorder="1" applyAlignment="1">
      <alignment horizontal="left" vertical="top" wrapText="1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Millares" xfId="37" builtinId="3"/>
    <cellStyle name="Neutral" xfId="38" builtinId="28" customBuiltin="1"/>
    <cellStyle name="Neutral 2" xfId="39"/>
    <cellStyle name="Normal" xfId="0" builtinId="0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5" builtinId="17" customBuiltin="1"/>
    <cellStyle name="Título 3" xfId="46" builtinId="18" customBuiltin="1"/>
    <cellStyle name="Título 4" xfId="47"/>
    <cellStyle name="Total" xfId="4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Normal="100" workbookViewId="0">
      <selection activeCell="H13" sqref="H13"/>
    </sheetView>
  </sheetViews>
  <sheetFormatPr baseColWidth="10" defaultRowHeight="15" x14ac:dyDescent="0.25"/>
  <cols>
    <col min="1" max="1" width="4.42578125" customWidth="1"/>
    <col min="2" max="2" width="8.7109375" style="6" customWidth="1"/>
    <col min="3" max="3" width="35.28515625" customWidth="1"/>
    <col min="4" max="4" width="10.85546875" bestFit="1" customWidth="1"/>
    <col min="5" max="5" width="14.42578125" bestFit="1" customWidth="1"/>
    <col min="6" max="6" width="10.85546875" bestFit="1" customWidth="1"/>
    <col min="7" max="7" width="9.7109375" customWidth="1"/>
    <col min="8" max="8" width="13.42578125" style="6" bestFit="1" customWidth="1"/>
    <col min="9" max="9" width="40.7109375" style="33" bestFit="1" customWidth="1"/>
  </cols>
  <sheetData>
    <row r="1" spans="1:10" s="6" customFormat="1" x14ac:dyDescent="0.25">
      <c r="A1" s="39" t="s">
        <v>3</v>
      </c>
      <c r="B1" s="39"/>
      <c r="C1" s="39"/>
      <c r="D1" s="39"/>
      <c r="E1" s="39"/>
      <c r="F1" s="39"/>
      <c r="G1" s="39"/>
      <c r="H1" s="39"/>
      <c r="I1" s="39"/>
    </row>
    <row r="2" spans="1:10" s="6" customFormat="1" ht="14.45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34"/>
    </row>
    <row r="3" spans="1:10" s="6" customFormat="1" x14ac:dyDescent="0.25">
      <c r="A3" s="39" t="s">
        <v>17</v>
      </c>
      <c r="B3" s="39"/>
      <c r="C3" s="39"/>
      <c r="D3" s="39"/>
      <c r="E3" s="39"/>
      <c r="F3" s="39"/>
      <c r="G3" s="39"/>
      <c r="H3" s="39"/>
      <c r="I3" s="39"/>
    </row>
    <row r="4" spans="1:10" s="6" customFormat="1" ht="18.75" x14ac:dyDescent="0.3">
      <c r="A4" s="17" t="s">
        <v>20</v>
      </c>
      <c r="B4" s="17"/>
      <c r="I4" s="33"/>
    </row>
    <row r="5" spans="1:10" ht="25.5" x14ac:dyDescent="0.25">
      <c r="A5" s="1" t="s">
        <v>16</v>
      </c>
      <c r="B5" s="1" t="s">
        <v>2</v>
      </c>
      <c r="C5" s="2" t="s">
        <v>0</v>
      </c>
      <c r="D5" s="2" t="s">
        <v>4</v>
      </c>
      <c r="E5" s="2" t="s">
        <v>5</v>
      </c>
      <c r="F5" s="2" t="s">
        <v>6</v>
      </c>
      <c r="G5" s="38" t="s">
        <v>7</v>
      </c>
      <c r="H5" s="38" t="s">
        <v>10</v>
      </c>
      <c r="I5" s="4" t="s">
        <v>15</v>
      </c>
    </row>
    <row r="6" spans="1:10" s="16" customFormat="1" x14ac:dyDescent="0.25">
      <c r="A6" s="3">
        <v>1</v>
      </c>
      <c r="B6" s="12">
        <v>42175583</v>
      </c>
      <c r="C6" s="5" t="s">
        <v>23</v>
      </c>
      <c r="D6" s="21">
        <v>0</v>
      </c>
      <c r="E6" s="21">
        <v>20</v>
      </c>
      <c r="F6" s="21">
        <v>2</v>
      </c>
      <c r="G6" s="29">
        <f>D6+F6+E6</f>
        <v>22</v>
      </c>
      <c r="H6" s="14" t="s">
        <v>27</v>
      </c>
      <c r="I6" s="15"/>
    </row>
    <row r="7" spans="1:10" s="16" customFormat="1" x14ac:dyDescent="0.25">
      <c r="A7" s="3">
        <v>2</v>
      </c>
      <c r="B7" s="12">
        <v>41625829</v>
      </c>
      <c r="C7" s="5" t="s">
        <v>24</v>
      </c>
      <c r="D7" s="21">
        <v>8</v>
      </c>
      <c r="E7" s="21">
        <v>14</v>
      </c>
      <c r="F7" s="21">
        <v>16</v>
      </c>
      <c r="G7" s="29">
        <f>D7+F7+E7</f>
        <v>38</v>
      </c>
      <c r="H7" s="14" t="str">
        <f t="shared" ref="H7:H8" si="0">IF(G7&gt;=22,"APTO","NO APTO")</f>
        <v>APTO</v>
      </c>
      <c r="I7" s="15"/>
    </row>
    <row r="8" spans="1:10" s="16" customFormat="1" x14ac:dyDescent="0.25">
      <c r="A8" s="3">
        <v>3</v>
      </c>
      <c r="B8" s="12">
        <v>27714924</v>
      </c>
      <c r="C8" s="5" t="s">
        <v>25</v>
      </c>
      <c r="D8" s="21">
        <v>0</v>
      </c>
      <c r="E8" s="21">
        <v>18</v>
      </c>
      <c r="F8" s="21">
        <v>7</v>
      </c>
      <c r="G8" s="29">
        <f>D8+F8+E8</f>
        <v>25</v>
      </c>
      <c r="H8" s="14" t="str">
        <f t="shared" si="0"/>
        <v>APTO</v>
      </c>
      <c r="I8" s="15"/>
    </row>
    <row r="9" spans="1:10" s="16" customFormat="1" x14ac:dyDescent="0.25">
      <c r="A9" s="3">
        <v>4</v>
      </c>
      <c r="B9" s="12">
        <v>41986510</v>
      </c>
      <c r="C9" s="5" t="s">
        <v>32</v>
      </c>
      <c r="D9" s="21">
        <v>0</v>
      </c>
      <c r="E9" s="21">
        <v>20</v>
      </c>
      <c r="F9" s="21">
        <v>18</v>
      </c>
      <c r="G9" s="29">
        <f>D9+F9+E9</f>
        <v>38</v>
      </c>
      <c r="H9" s="14" t="s">
        <v>27</v>
      </c>
      <c r="I9" s="15"/>
    </row>
    <row r="10" spans="1:10" s="16" customFormat="1" x14ac:dyDescent="0.25">
      <c r="A10" s="3">
        <v>5</v>
      </c>
      <c r="B10" s="12">
        <v>44801836</v>
      </c>
      <c r="C10" s="5" t="s">
        <v>26</v>
      </c>
      <c r="D10" s="21">
        <v>0</v>
      </c>
      <c r="E10" s="21">
        <v>14</v>
      </c>
      <c r="F10" s="21">
        <v>8</v>
      </c>
      <c r="G10" s="29">
        <f>D10+F10+E10</f>
        <v>22</v>
      </c>
      <c r="H10" s="14" t="s">
        <v>27</v>
      </c>
      <c r="I10" s="15"/>
    </row>
    <row r="11" spans="1:10" x14ac:dyDescent="0.25">
      <c r="A11" t="s">
        <v>8</v>
      </c>
    </row>
    <row r="12" spans="1:10" x14ac:dyDescent="0.25">
      <c r="A12" t="s">
        <v>9</v>
      </c>
    </row>
  </sheetData>
  <autoFilter ref="A5:I12"/>
  <mergeCells count="3">
    <mergeCell ref="A1:I1"/>
    <mergeCell ref="A3:I3"/>
    <mergeCell ref="A2:I2"/>
  </mergeCells>
  <printOptions horizontalCentered="1"/>
  <pageMargins left="0.43307086614173229" right="0.27559055118110237" top="0.31496062992125984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G5" sqref="G5:H5"/>
    </sheetView>
  </sheetViews>
  <sheetFormatPr baseColWidth="10" defaultRowHeight="15" x14ac:dyDescent="0.25"/>
  <cols>
    <col min="1" max="1" width="4" customWidth="1"/>
    <col min="2" max="2" width="10.28515625" style="6" customWidth="1"/>
    <col min="3" max="3" width="32.85546875" bestFit="1" customWidth="1"/>
    <col min="4" max="4" width="10.85546875" bestFit="1" customWidth="1"/>
    <col min="5" max="5" width="10.28515625" customWidth="1"/>
    <col min="6" max="6" width="10.85546875" bestFit="1" customWidth="1"/>
    <col min="7" max="7" width="7.85546875" bestFit="1" customWidth="1"/>
    <col min="8" max="8" width="13.42578125" bestFit="1" customWidth="1"/>
    <col min="9" max="9" width="50.140625" customWidth="1"/>
  </cols>
  <sheetData>
    <row r="1" spans="1:10" s="6" customFormat="1" x14ac:dyDescent="0.25">
      <c r="A1" s="39" t="s">
        <v>3</v>
      </c>
      <c r="B1" s="39"/>
      <c r="C1" s="39"/>
      <c r="D1" s="39"/>
      <c r="E1" s="39"/>
      <c r="F1" s="39"/>
      <c r="G1" s="39"/>
      <c r="H1" s="39"/>
      <c r="I1" s="39"/>
    </row>
    <row r="2" spans="1:10" s="6" customFormat="1" ht="14.45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34"/>
    </row>
    <row r="3" spans="1:10" s="6" customFormat="1" x14ac:dyDescent="0.25">
      <c r="A3" s="39" t="s">
        <v>17</v>
      </c>
      <c r="B3" s="39"/>
      <c r="C3" s="39"/>
      <c r="D3" s="39"/>
      <c r="E3" s="39"/>
      <c r="F3" s="39"/>
      <c r="G3" s="39"/>
      <c r="H3" s="39"/>
      <c r="I3" s="39"/>
    </row>
    <row r="4" spans="1:10" s="6" customFormat="1" ht="21" customHeight="1" x14ac:dyDescent="0.25">
      <c r="A4" s="41" t="s">
        <v>21</v>
      </c>
      <c r="B4" s="41"/>
      <c r="C4" s="41"/>
      <c r="D4" s="41"/>
      <c r="E4" s="41"/>
      <c r="F4" s="41"/>
      <c r="G4" s="41"/>
      <c r="H4" s="41"/>
      <c r="I4" s="41"/>
    </row>
    <row r="5" spans="1:10" ht="27.95" customHeight="1" x14ac:dyDescent="0.25">
      <c r="A5" s="1" t="s">
        <v>16</v>
      </c>
      <c r="B5" s="1" t="s">
        <v>2</v>
      </c>
      <c r="C5" s="18" t="s">
        <v>1</v>
      </c>
      <c r="D5" s="2" t="s">
        <v>4</v>
      </c>
      <c r="E5" s="2" t="s">
        <v>5</v>
      </c>
      <c r="F5" s="2" t="s">
        <v>6</v>
      </c>
      <c r="G5" s="38" t="s">
        <v>7</v>
      </c>
      <c r="H5" s="38" t="s">
        <v>10</v>
      </c>
      <c r="I5" s="4" t="s">
        <v>15</v>
      </c>
    </row>
    <row r="6" spans="1:10" s="8" customFormat="1" x14ac:dyDescent="0.25">
      <c r="A6" s="12">
        <v>1</v>
      </c>
      <c r="B6" s="12">
        <v>27726531</v>
      </c>
      <c r="C6" s="5" t="s">
        <v>28</v>
      </c>
      <c r="D6" s="21"/>
      <c r="E6" s="21"/>
      <c r="F6" s="21"/>
      <c r="G6" s="29">
        <f>D6+F6+E6</f>
        <v>0</v>
      </c>
      <c r="H6" s="14" t="str">
        <f t="shared" ref="H6:H8" si="0">IF(G6&gt;=22,"APTO","NO APTO")</f>
        <v>NO APTO</v>
      </c>
      <c r="I6" s="19" t="s">
        <v>29</v>
      </c>
    </row>
    <row r="7" spans="1:10" s="8" customFormat="1" x14ac:dyDescent="0.25">
      <c r="A7" s="12">
        <v>2</v>
      </c>
      <c r="B7" s="12">
        <v>16790231</v>
      </c>
      <c r="C7" s="5" t="s">
        <v>30</v>
      </c>
      <c r="D7" s="21">
        <v>4</v>
      </c>
      <c r="E7" s="21">
        <v>18</v>
      </c>
      <c r="F7" s="21">
        <v>10</v>
      </c>
      <c r="G7" s="29">
        <f>D7+F7+E7</f>
        <v>32</v>
      </c>
      <c r="H7" s="14" t="str">
        <f t="shared" si="0"/>
        <v>APTO</v>
      </c>
      <c r="I7" s="19"/>
    </row>
    <row r="8" spans="1:10" s="8" customFormat="1" x14ac:dyDescent="0.25">
      <c r="A8" s="12">
        <v>3</v>
      </c>
      <c r="B8" s="12">
        <v>27674068</v>
      </c>
      <c r="C8" s="5" t="s">
        <v>31</v>
      </c>
      <c r="D8" s="21">
        <v>20</v>
      </c>
      <c r="E8" s="21">
        <v>20</v>
      </c>
      <c r="F8" s="21">
        <v>9</v>
      </c>
      <c r="G8" s="29">
        <f>D8+F8+E8</f>
        <v>49</v>
      </c>
      <c r="H8" s="14" t="str">
        <f t="shared" si="0"/>
        <v>APTO</v>
      </c>
      <c r="I8" s="19"/>
    </row>
    <row r="9" spans="1:10" ht="5.25" customHeight="1" x14ac:dyDescent="0.25"/>
    <row r="10" spans="1:10" x14ac:dyDescent="0.25">
      <c r="A10" s="6" t="s">
        <v>8</v>
      </c>
    </row>
    <row r="11" spans="1:10" x14ac:dyDescent="0.25">
      <c r="A11" s="6" t="s">
        <v>9</v>
      </c>
    </row>
  </sheetData>
  <autoFilter ref="A5:I8">
    <sortState ref="A7:I20">
      <sortCondition ref="H6:H20"/>
    </sortState>
  </autoFilter>
  <mergeCells count="4">
    <mergeCell ref="A4:I4"/>
    <mergeCell ref="A1:I1"/>
    <mergeCell ref="A3:I3"/>
    <mergeCell ref="A2:I2"/>
  </mergeCells>
  <printOptions horizontalCentered="1"/>
  <pageMargins left="0.55118110236220474" right="0.43307086614173229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3" zoomScaleNormal="100" workbookViewId="0">
      <selection activeCell="I8" sqref="I8"/>
    </sheetView>
  </sheetViews>
  <sheetFormatPr baseColWidth="10" defaultColWidth="11.5703125" defaultRowHeight="15" x14ac:dyDescent="0.25"/>
  <cols>
    <col min="1" max="1" width="4" style="6" customWidth="1"/>
    <col min="2" max="2" width="9.5703125" style="6" customWidth="1"/>
    <col min="3" max="3" width="32.85546875" style="6" bestFit="1" customWidth="1"/>
    <col min="4" max="4" width="10.85546875" style="6" bestFit="1" customWidth="1"/>
    <col min="5" max="5" width="10.28515625" style="6" customWidth="1"/>
    <col min="6" max="6" width="10.85546875" style="6" bestFit="1" customWidth="1"/>
    <col min="7" max="7" width="7.85546875" style="6" bestFit="1" customWidth="1"/>
    <col min="8" max="8" width="13.42578125" style="6" bestFit="1" customWidth="1"/>
    <col min="9" max="9" width="50.140625" style="6" customWidth="1"/>
    <col min="10" max="16384" width="11.5703125" style="6"/>
  </cols>
  <sheetData>
    <row r="1" spans="1:10" x14ac:dyDescent="0.25">
      <c r="A1" s="39" t="s">
        <v>3</v>
      </c>
      <c r="B1" s="39"/>
      <c r="C1" s="39"/>
      <c r="D1" s="39"/>
      <c r="E1" s="39"/>
      <c r="F1" s="39"/>
      <c r="G1" s="39"/>
      <c r="H1" s="39"/>
      <c r="I1" s="39"/>
    </row>
    <row r="2" spans="1:10" ht="14.45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34"/>
    </row>
    <row r="3" spans="1:10" x14ac:dyDescent="0.25">
      <c r="A3" s="39" t="s">
        <v>17</v>
      </c>
      <c r="B3" s="39"/>
      <c r="C3" s="39"/>
      <c r="D3" s="39"/>
      <c r="E3" s="39"/>
      <c r="F3" s="39"/>
      <c r="G3" s="39"/>
      <c r="H3" s="39"/>
      <c r="I3" s="39"/>
    </row>
    <row r="4" spans="1:10" s="33" customFormat="1" ht="19.149999999999999" customHeight="1" x14ac:dyDescent="0.25">
      <c r="A4" s="41" t="s">
        <v>22</v>
      </c>
      <c r="B4" s="41"/>
      <c r="C4" s="41"/>
      <c r="D4" s="41"/>
      <c r="E4" s="41"/>
      <c r="F4" s="41"/>
      <c r="G4" s="41"/>
      <c r="H4" s="41"/>
      <c r="I4" s="41"/>
    </row>
    <row r="5" spans="1:10" ht="27.95" customHeight="1" x14ac:dyDescent="0.25">
      <c r="A5" s="1" t="s">
        <v>16</v>
      </c>
      <c r="B5" s="1" t="s">
        <v>2</v>
      </c>
      <c r="C5" s="18" t="s">
        <v>1</v>
      </c>
      <c r="D5" s="2" t="s">
        <v>4</v>
      </c>
      <c r="E5" s="2" t="s">
        <v>5</v>
      </c>
      <c r="F5" s="2" t="s">
        <v>6</v>
      </c>
      <c r="G5" s="38" t="s">
        <v>7</v>
      </c>
      <c r="H5" s="38" t="s">
        <v>10</v>
      </c>
      <c r="I5" s="4" t="s">
        <v>15</v>
      </c>
    </row>
    <row r="6" spans="1:10" s="8" customFormat="1" x14ac:dyDescent="0.25">
      <c r="A6" s="12">
        <v>1</v>
      </c>
      <c r="B6" s="12">
        <v>46550971</v>
      </c>
      <c r="C6" s="5" t="s">
        <v>33</v>
      </c>
      <c r="D6" s="21">
        <v>0</v>
      </c>
      <c r="E6" s="21">
        <v>20</v>
      </c>
      <c r="F6" s="21">
        <v>4</v>
      </c>
      <c r="G6" s="29">
        <f>F6+E6+D6</f>
        <v>24</v>
      </c>
      <c r="H6" s="14" t="str">
        <f t="shared" ref="H6" si="0">IF(G6&gt;=22,"APTO","NO APTO")</f>
        <v>APTO</v>
      </c>
      <c r="I6" s="19"/>
    </row>
    <row r="7" spans="1:10" s="8" customFormat="1" x14ac:dyDescent="0.25">
      <c r="A7" s="12">
        <v>2</v>
      </c>
      <c r="B7" s="12">
        <v>80627349</v>
      </c>
      <c r="C7" s="5" t="s">
        <v>34</v>
      </c>
      <c r="D7" s="21">
        <v>0</v>
      </c>
      <c r="E7" s="21">
        <v>14</v>
      </c>
      <c r="F7" s="21">
        <v>1</v>
      </c>
      <c r="G7" s="29">
        <f>F7+E7+D7</f>
        <v>15</v>
      </c>
      <c r="H7" s="14" t="s">
        <v>27</v>
      </c>
      <c r="I7" s="19"/>
    </row>
    <row r="8" spans="1:10" s="8" customFormat="1" x14ac:dyDescent="0.25">
      <c r="A8" s="12">
        <v>3</v>
      </c>
      <c r="B8" s="12">
        <v>47549583</v>
      </c>
      <c r="C8" s="5" t="s">
        <v>35</v>
      </c>
      <c r="D8" s="21">
        <v>0</v>
      </c>
      <c r="E8" s="21">
        <v>20</v>
      </c>
      <c r="F8" s="21">
        <v>0</v>
      </c>
      <c r="G8" s="29">
        <f>F8+E8+D8</f>
        <v>20</v>
      </c>
      <c r="H8" s="14" t="s">
        <v>27</v>
      </c>
      <c r="I8" s="19" t="s">
        <v>57</v>
      </c>
    </row>
    <row r="9" spans="1:10" ht="5.25" customHeight="1" x14ac:dyDescent="0.25"/>
    <row r="10" spans="1:10" x14ac:dyDescent="0.25">
      <c r="A10" s="6" t="s">
        <v>8</v>
      </c>
    </row>
    <row r="11" spans="1:10" x14ac:dyDescent="0.25">
      <c r="A11" s="6" t="s">
        <v>9</v>
      </c>
    </row>
  </sheetData>
  <autoFilter ref="A5:I8">
    <sortState ref="A7:I21">
      <sortCondition ref="H6:H21"/>
    </sortState>
  </autoFilter>
  <mergeCells count="4">
    <mergeCell ref="A4:I4"/>
    <mergeCell ref="A1:I1"/>
    <mergeCell ref="A3:I3"/>
    <mergeCell ref="A2:I2"/>
  </mergeCells>
  <printOptions horizontalCentered="1"/>
  <pageMargins left="0.55118110236220474" right="0.43307086614173229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I12" sqref="I12"/>
    </sheetView>
  </sheetViews>
  <sheetFormatPr baseColWidth="10" defaultColWidth="11.42578125" defaultRowHeight="15" x14ac:dyDescent="0.25"/>
  <cols>
    <col min="1" max="1" width="4.140625" style="6" customWidth="1"/>
    <col min="2" max="2" width="10.42578125" style="6" customWidth="1"/>
    <col min="3" max="3" width="27.85546875" style="6" customWidth="1"/>
    <col min="4" max="4" width="12" style="6" customWidth="1"/>
    <col min="5" max="5" width="11.42578125" style="6" customWidth="1"/>
    <col min="6" max="6" width="10" style="6" customWidth="1"/>
    <col min="7" max="7" width="9.42578125" style="6" customWidth="1"/>
    <col min="8" max="8" width="10.7109375" style="6" customWidth="1"/>
    <col min="9" max="9" width="46.5703125" style="6" bestFit="1" customWidth="1"/>
    <col min="10" max="16384" width="11.42578125" style="6"/>
  </cols>
  <sheetData>
    <row r="1" spans="1:9" x14ac:dyDescent="0.25">
      <c r="A1" s="39" t="s">
        <v>3</v>
      </c>
      <c r="B1" s="39"/>
      <c r="C1" s="39"/>
      <c r="D1" s="39"/>
      <c r="E1" s="39"/>
      <c r="F1" s="39"/>
      <c r="G1" s="39"/>
      <c r="H1" s="39"/>
    </row>
    <row r="2" spans="1:9" ht="14.45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39" t="s">
        <v>17</v>
      </c>
      <c r="B3" s="39"/>
      <c r="C3" s="39"/>
      <c r="D3" s="39"/>
      <c r="E3" s="39"/>
      <c r="F3" s="39"/>
      <c r="G3" s="39"/>
      <c r="H3" s="39"/>
    </row>
    <row r="4" spans="1:9" ht="18.75" x14ac:dyDescent="0.3">
      <c r="A4" s="22" t="s">
        <v>13</v>
      </c>
    </row>
    <row r="5" spans="1:9" x14ac:dyDescent="0.25">
      <c r="A5" s="23"/>
      <c r="B5" s="7"/>
      <c r="C5" s="7"/>
      <c r="D5" s="7"/>
      <c r="E5" s="8"/>
      <c r="F5" s="8"/>
      <c r="G5" s="8"/>
      <c r="H5" s="8"/>
    </row>
    <row r="6" spans="1:9" s="16" customFormat="1" ht="51" x14ac:dyDescent="0.25">
      <c r="A6" s="9" t="s">
        <v>16</v>
      </c>
      <c r="B6" s="24" t="s">
        <v>2</v>
      </c>
      <c r="C6" s="24" t="s">
        <v>0</v>
      </c>
      <c r="D6" s="25" t="s">
        <v>11</v>
      </c>
      <c r="E6" s="25" t="s">
        <v>18</v>
      </c>
      <c r="F6" s="25" t="s">
        <v>12</v>
      </c>
      <c r="G6" s="35" t="s">
        <v>7</v>
      </c>
      <c r="H6" s="35" t="s">
        <v>10</v>
      </c>
      <c r="I6" s="4" t="s">
        <v>15</v>
      </c>
    </row>
    <row r="7" spans="1:9" s="16" customFormat="1" x14ac:dyDescent="0.25">
      <c r="A7" s="9">
        <v>1</v>
      </c>
      <c r="B7" s="36">
        <v>43114430</v>
      </c>
      <c r="C7" s="37" t="s">
        <v>49</v>
      </c>
      <c r="D7" s="25"/>
      <c r="E7" s="25"/>
      <c r="F7" s="25"/>
      <c r="G7" s="14"/>
      <c r="H7" s="14" t="s">
        <v>44</v>
      </c>
      <c r="I7" s="4" t="s">
        <v>50</v>
      </c>
    </row>
    <row r="8" spans="1:9" s="16" customFormat="1" x14ac:dyDescent="0.25">
      <c r="A8" s="9">
        <v>2</v>
      </c>
      <c r="B8" s="36">
        <v>71071183</v>
      </c>
      <c r="C8" s="37" t="s">
        <v>51</v>
      </c>
      <c r="D8" s="25"/>
      <c r="E8" s="25"/>
      <c r="F8" s="25"/>
      <c r="G8" s="14"/>
      <c r="H8" s="14" t="s">
        <v>44</v>
      </c>
      <c r="I8" s="4" t="s">
        <v>50</v>
      </c>
    </row>
    <row r="9" spans="1:9" s="16" customFormat="1" x14ac:dyDescent="0.25">
      <c r="A9" s="3">
        <v>3</v>
      </c>
      <c r="B9" s="31">
        <v>45721992</v>
      </c>
      <c r="C9" s="32" t="s">
        <v>52</v>
      </c>
      <c r="D9" s="21">
        <v>8</v>
      </c>
      <c r="E9" s="21">
        <v>16</v>
      </c>
      <c r="F9" s="21">
        <v>12</v>
      </c>
      <c r="G9" s="14">
        <f>SUM(D9:F9)</f>
        <v>36</v>
      </c>
      <c r="H9" s="14" t="str">
        <f>IF(G9&gt;=1,"APTO","NO APTO")</f>
        <v>APTO</v>
      </c>
      <c r="I9" s="20"/>
    </row>
    <row r="10" spans="1:9" s="16" customFormat="1" ht="13.15" customHeight="1" x14ac:dyDescent="0.25">
      <c r="A10" s="3">
        <v>4</v>
      </c>
      <c r="B10" s="10">
        <v>70041283</v>
      </c>
      <c r="C10" s="27" t="s">
        <v>53</v>
      </c>
      <c r="D10" s="21"/>
      <c r="E10" s="21"/>
      <c r="F10" s="21"/>
      <c r="G10" s="30"/>
      <c r="H10" s="14" t="s">
        <v>44</v>
      </c>
      <c r="I10" s="26" t="s">
        <v>55</v>
      </c>
    </row>
    <row r="11" spans="1:9" s="16" customFormat="1" ht="13.15" customHeight="1" x14ac:dyDescent="0.25">
      <c r="A11" s="3">
        <v>5</v>
      </c>
      <c r="B11" s="10">
        <v>46704778</v>
      </c>
      <c r="C11" s="27" t="s">
        <v>54</v>
      </c>
      <c r="D11" s="21">
        <v>6</v>
      </c>
      <c r="E11" s="21">
        <v>16</v>
      </c>
      <c r="F11" s="21">
        <v>8</v>
      </c>
      <c r="G11" s="14">
        <f>SUM(D11:F11)</f>
        <v>30</v>
      </c>
      <c r="H11" s="14" t="s">
        <v>27</v>
      </c>
      <c r="I11" s="26" t="s">
        <v>56</v>
      </c>
    </row>
    <row r="12" spans="1:9" x14ac:dyDescent="0.25">
      <c r="A12" s="6" t="s">
        <v>8</v>
      </c>
    </row>
    <row r="13" spans="1:9" x14ac:dyDescent="0.25">
      <c r="A13" s="6" t="s">
        <v>9</v>
      </c>
    </row>
  </sheetData>
  <mergeCells count="3">
    <mergeCell ref="A1:H1"/>
    <mergeCell ref="A3:H3"/>
    <mergeCell ref="A2:I2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G10" sqref="G10"/>
    </sheetView>
  </sheetViews>
  <sheetFormatPr baseColWidth="10" defaultColWidth="11.42578125" defaultRowHeight="15" x14ac:dyDescent="0.25"/>
  <cols>
    <col min="1" max="1" width="6" style="6" customWidth="1"/>
    <col min="2" max="2" width="10.42578125" style="6" customWidth="1"/>
    <col min="3" max="3" width="29.5703125" style="6" bestFit="1" customWidth="1"/>
    <col min="4" max="4" width="11.7109375" style="6" customWidth="1"/>
    <col min="5" max="5" width="15.28515625" style="6" bestFit="1" customWidth="1"/>
    <col min="6" max="6" width="10.85546875" style="6" bestFit="1" customWidth="1"/>
    <col min="7" max="7" width="7.85546875" style="6" bestFit="1" customWidth="1"/>
    <col min="8" max="8" width="21.7109375" style="6" customWidth="1"/>
    <col min="9" max="9" width="30.5703125" style="6" customWidth="1"/>
    <col min="10" max="16384" width="11.42578125" style="6"/>
  </cols>
  <sheetData>
    <row r="1" spans="1:9" x14ac:dyDescent="0.25">
      <c r="A1" s="39" t="s">
        <v>3</v>
      </c>
      <c r="B1" s="39"/>
      <c r="C1" s="39"/>
      <c r="D1" s="39"/>
      <c r="E1" s="39"/>
      <c r="F1" s="39"/>
      <c r="G1" s="39"/>
      <c r="H1" s="39"/>
      <c r="I1" s="39"/>
    </row>
    <row r="2" spans="1:9" ht="15" customHeight="1" x14ac:dyDescent="0.25">
      <c r="A2" s="40" t="s">
        <v>19</v>
      </c>
      <c r="B2" s="40"/>
      <c r="C2" s="40"/>
      <c r="D2" s="40"/>
      <c r="E2" s="40"/>
      <c r="F2" s="40"/>
      <c r="G2" s="40"/>
      <c r="H2" s="40"/>
      <c r="I2" s="40"/>
    </row>
    <row r="3" spans="1:9" x14ac:dyDescent="0.25">
      <c r="A3" s="39" t="s">
        <v>17</v>
      </c>
      <c r="B3" s="39"/>
      <c r="C3" s="39"/>
      <c r="D3" s="39"/>
      <c r="E3" s="39"/>
      <c r="F3" s="39"/>
      <c r="G3" s="39"/>
      <c r="H3" s="39"/>
      <c r="I3" s="39"/>
    </row>
    <row r="4" spans="1:9" ht="18.75" x14ac:dyDescent="0.3">
      <c r="A4" s="22" t="s">
        <v>14</v>
      </c>
    </row>
    <row r="5" spans="1:9" s="16" customFormat="1" ht="48" customHeight="1" x14ac:dyDescent="0.25">
      <c r="A5" s="9" t="s">
        <v>16</v>
      </c>
      <c r="B5" s="24" t="s">
        <v>2</v>
      </c>
      <c r="C5" s="24" t="s">
        <v>0</v>
      </c>
      <c r="D5" s="25" t="s">
        <v>11</v>
      </c>
      <c r="E5" s="25" t="s">
        <v>18</v>
      </c>
      <c r="F5" s="25" t="s">
        <v>12</v>
      </c>
      <c r="G5" s="35" t="s">
        <v>7</v>
      </c>
      <c r="H5" s="35" t="s">
        <v>10</v>
      </c>
      <c r="I5" s="4" t="s">
        <v>15</v>
      </c>
    </row>
    <row r="6" spans="1:9" s="16" customFormat="1" x14ac:dyDescent="0.25">
      <c r="A6" s="13">
        <v>1</v>
      </c>
      <c r="B6" s="11">
        <v>43496795</v>
      </c>
      <c r="C6" s="28" t="s">
        <v>36</v>
      </c>
      <c r="D6" s="21">
        <v>0</v>
      </c>
      <c r="E6" s="21">
        <v>12</v>
      </c>
      <c r="F6" s="21">
        <v>6</v>
      </c>
      <c r="G6" s="30">
        <f>SUM(D6:F6)</f>
        <v>18</v>
      </c>
      <c r="H6" s="14" t="str">
        <f>IF(G6&gt;=1,"APTO","NO APTO")</f>
        <v>APTO</v>
      </c>
      <c r="I6" s="20"/>
    </row>
    <row r="7" spans="1:9" s="16" customFormat="1" x14ac:dyDescent="0.25">
      <c r="A7" s="13">
        <v>2</v>
      </c>
      <c r="B7" s="11">
        <v>43959021</v>
      </c>
      <c r="C7" s="28" t="s">
        <v>37</v>
      </c>
      <c r="D7" s="21">
        <v>8</v>
      </c>
      <c r="E7" s="21">
        <v>4</v>
      </c>
      <c r="F7" s="21">
        <v>11</v>
      </c>
      <c r="G7" s="30">
        <f t="shared" ref="G7:G12" si="0">SUM(D7:F7)</f>
        <v>23</v>
      </c>
      <c r="H7" s="14" t="s">
        <v>27</v>
      </c>
      <c r="I7" s="20"/>
    </row>
    <row r="8" spans="1:9" s="16" customFormat="1" x14ac:dyDescent="0.25">
      <c r="A8" s="13">
        <v>3</v>
      </c>
      <c r="B8" s="11">
        <v>46521133</v>
      </c>
      <c r="C8" s="28" t="s">
        <v>38</v>
      </c>
      <c r="D8" s="21">
        <v>0</v>
      </c>
      <c r="E8" s="21">
        <v>12</v>
      </c>
      <c r="F8" s="21">
        <v>16</v>
      </c>
      <c r="G8" s="30">
        <f t="shared" si="0"/>
        <v>28</v>
      </c>
      <c r="H8" s="14" t="s">
        <v>27</v>
      </c>
      <c r="I8" s="20" t="s">
        <v>58</v>
      </c>
    </row>
    <row r="9" spans="1:9" s="16" customFormat="1" x14ac:dyDescent="0.25">
      <c r="A9" s="13">
        <v>4</v>
      </c>
      <c r="B9" s="11">
        <v>42496151</v>
      </c>
      <c r="C9" s="28" t="s">
        <v>39</v>
      </c>
      <c r="D9" s="21">
        <v>0</v>
      </c>
      <c r="E9" s="21">
        <v>12</v>
      </c>
      <c r="F9" s="21">
        <v>12</v>
      </c>
      <c r="G9" s="30">
        <f t="shared" si="0"/>
        <v>24</v>
      </c>
      <c r="H9" s="14" t="s">
        <v>27</v>
      </c>
      <c r="I9" s="20" t="s">
        <v>58</v>
      </c>
    </row>
    <row r="10" spans="1:9" s="16" customFormat="1" x14ac:dyDescent="0.25">
      <c r="A10" s="13">
        <v>5</v>
      </c>
      <c r="B10" s="11">
        <v>70047727</v>
      </c>
      <c r="C10" s="28" t="s">
        <v>40</v>
      </c>
      <c r="D10" s="21">
        <v>0</v>
      </c>
      <c r="E10" s="21">
        <v>16</v>
      </c>
      <c r="F10" s="21">
        <v>2</v>
      </c>
      <c r="G10" s="30">
        <f t="shared" si="0"/>
        <v>18</v>
      </c>
      <c r="H10" s="14" t="s">
        <v>27</v>
      </c>
      <c r="I10" s="20" t="s">
        <v>56</v>
      </c>
    </row>
    <row r="11" spans="1:9" s="16" customFormat="1" x14ac:dyDescent="0.25">
      <c r="A11" s="13">
        <v>6</v>
      </c>
      <c r="B11" s="11">
        <v>70101918</v>
      </c>
      <c r="C11" s="28" t="s">
        <v>41</v>
      </c>
      <c r="D11" s="21">
        <v>0</v>
      </c>
      <c r="E11" s="21">
        <v>16</v>
      </c>
      <c r="F11" s="21">
        <v>2</v>
      </c>
      <c r="G11" s="30">
        <f t="shared" si="0"/>
        <v>18</v>
      </c>
      <c r="H11" s="14" t="s">
        <v>27</v>
      </c>
      <c r="I11" s="20"/>
    </row>
    <row r="12" spans="1:9" s="16" customFormat="1" x14ac:dyDescent="0.25">
      <c r="A12" s="13">
        <v>7</v>
      </c>
      <c r="B12" s="11">
        <v>42681595</v>
      </c>
      <c r="C12" s="28" t="s">
        <v>42</v>
      </c>
      <c r="D12" s="21"/>
      <c r="E12" s="21"/>
      <c r="F12" s="21"/>
      <c r="G12" s="30">
        <f t="shared" si="0"/>
        <v>0</v>
      </c>
      <c r="H12" s="14" t="s">
        <v>44</v>
      </c>
      <c r="I12" s="20" t="s">
        <v>46</v>
      </c>
    </row>
    <row r="13" spans="1:9" s="16" customFormat="1" x14ac:dyDescent="0.25">
      <c r="A13" s="13">
        <v>8</v>
      </c>
      <c r="B13" s="11">
        <v>76797829</v>
      </c>
      <c r="C13" s="28" t="s">
        <v>43</v>
      </c>
      <c r="D13" s="21"/>
      <c r="E13" s="21"/>
      <c r="F13" s="21"/>
      <c r="G13" s="30">
        <v>0</v>
      </c>
      <c r="H13" s="14" t="s">
        <v>44</v>
      </c>
      <c r="I13" s="20" t="s">
        <v>46</v>
      </c>
    </row>
    <row r="14" spans="1:9" s="16" customFormat="1" x14ac:dyDescent="0.25">
      <c r="A14" s="13">
        <v>9</v>
      </c>
      <c r="B14" s="11">
        <v>70790914</v>
      </c>
      <c r="C14" s="28" t="s">
        <v>45</v>
      </c>
      <c r="D14" s="21"/>
      <c r="E14" s="21"/>
      <c r="F14" s="21"/>
      <c r="G14" s="30">
        <f>SUM(D14:F14)</f>
        <v>0</v>
      </c>
      <c r="H14" s="14" t="str">
        <f>IF(G14&gt;=1,"APTO","NO APTO")</f>
        <v>NO APTO</v>
      </c>
      <c r="I14" s="26" t="s">
        <v>46</v>
      </c>
    </row>
    <row r="15" spans="1:9" s="16" customFormat="1" x14ac:dyDescent="0.25">
      <c r="A15" s="13">
        <f>A14+1</f>
        <v>10</v>
      </c>
      <c r="B15" s="11">
        <v>47620705</v>
      </c>
      <c r="C15" s="28" t="s">
        <v>47</v>
      </c>
      <c r="D15" s="21"/>
      <c r="E15" s="21"/>
      <c r="F15" s="21"/>
      <c r="G15" s="30">
        <f>SUM(D15:F15)</f>
        <v>0</v>
      </c>
      <c r="H15" s="14" t="str">
        <f>IF(G15&gt;=1,"APTO","NO APTO")</f>
        <v>NO APTO</v>
      </c>
      <c r="I15" s="26" t="s">
        <v>46</v>
      </c>
    </row>
    <row r="16" spans="1:9" s="16" customFormat="1" x14ac:dyDescent="0.25">
      <c r="A16" s="13">
        <v>11</v>
      </c>
      <c r="B16" s="11">
        <v>73214749</v>
      </c>
      <c r="C16" s="28" t="s">
        <v>48</v>
      </c>
      <c r="D16" s="21"/>
      <c r="E16" s="21"/>
      <c r="F16" s="21"/>
      <c r="G16" s="30">
        <v>0</v>
      </c>
      <c r="H16" s="14" t="s">
        <v>44</v>
      </c>
      <c r="I16" s="26" t="s">
        <v>46</v>
      </c>
    </row>
    <row r="17" spans="1:1" x14ac:dyDescent="0.25">
      <c r="A17" s="6" t="s">
        <v>8</v>
      </c>
    </row>
    <row r="18" spans="1:1" x14ac:dyDescent="0.25">
      <c r="A18" s="6" t="s">
        <v>9</v>
      </c>
    </row>
  </sheetData>
  <mergeCells count="3">
    <mergeCell ref="A1:I1"/>
    <mergeCell ref="A2:I2"/>
    <mergeCell ref="A3:I3"/>
  </mergeCells>
  <printOptions horizontalCentered="1"/>
  <pageMargins left="0.51181102362204722" right="0.39370078740157483" top="0.27559055118110237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FT MULTIGRADO</vt:lpstr>
      <vt:lpstr>FT POLIDOCENTE</vt:lpstr>
      <vt:lpstr>FT C Y T</vt:lpstr>
      <vt:lpstr>PROF. III</vt:lpstr>
      <vt:lpstr>PROF. PSICOLOGIA</vt:lpstr>
      <vt:lpstr>'PROF. PSICOLOGIA'!Área_de_impresión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Equipo</cp:lastModifiedBy>
  <cp:lastPrinted>2020-02-12T15:59:51Z</cp:lastPrinted>
  <dcterms:created xsi:type="dcterms:W3CDTF">2020-02-08T00:27:30Z</dcterms:created>
  <dcterms:modified xsi:type="dcterms:W3CDTF">2022-03-09T02:59:56Z</dcterms:modified>
</cp:coreProperties>
</file>