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CAS\I CONVOCATORIA\RESULTADOS FINALES\"/>
    </mc:Choice>
  </mc:AlternateContent>
  <bookViews>
    <workbookView xWindow="0" yWindow="0" windowWidth="20400" windowHeight="7350" tabRatio="872"/>
  </bookViews>
  <sheets>
    <sheet name="FT MULTIGRADO" sheetId="2" r:id="rId1"/>
    <sheet name="FT POLIDOCENTE" sheetId="3" r:id="rId2"/>
    <sheet name="FT C Y T" sheetId="15" r:id="rId3"/>
    <sheet name="PROF. III" sheetId="14" r:id="rId4"/>
    <sheet name="PROF. PSICOLOGIA" sheetId="12" r:id="rId5"/>
  </sheets>
  <definedNames>
    <definedName name="_xlnm._FilterDatabase" localSheetId="2" hidden="1">'FT C Y T'!$A$5:$M$8</definedName>
    <definedName name="_xlnm._FilterDatabase" localSheetId="0" hidden="1">'FT MULTIGRADO'!$A$5:$M$12</definedName>
    <definedName name="_xlnm._FilterDatabase" localSheetId="1" hidden="1">'FT POLIDOCENTE'!$A$5:$M$7</definedName>
    <definedName name="_xlnm.Print_Area" localSheetId="4">'PROF. PSICOLOGIA'!$A$1:$M$15</definedName>
  </definedNames>
  <calcPr calcId="162913"/>
</workbook>
</file>

<file path=xl/calcChain.xml><?xml version="1.0" encoding="utf-8"?>
<calcChain xmlns="http://schemas.openxmlformats.org/spreadsheetml/2006/main">
  <c r="G10" i="12" l="1"/>
  <c r="I10" i="12" s="1"/>
  <c r="L10" i="12" s="1"/>
  <c r="G6" i="15" l="1"/>
  <c r="I6" i="15" s="1"/>
  <c r="L6" i="15" s="1"/>
  <c r="G6" i="2"/>
  <c r="I6" i="2" s="1"/>
  <c r="L6" i="2" s="1"/>
  <c r="G8" i="14"/>
  <c r="I8" i="14" s="1"/>
  <c r="L8" i="14" s="1"/>
  <c r="G9" i="12" l="1"/>
  <c r="I9" i="12" s="1"/>
  <c r="L9" i="12" s="1"/>
  <c r="G7" i="12"/>
  <c r="I7" i="12" s="1"/>
  <c r="L7" i="12" s="1"/>
  <c r="G6" i="12"/>
  <c r="I6" i="12" s="1"/>
  <c r="L6" i="12" s="1"/>
  <c r="G11" i="12"/>
  <c r="G7" i="15" l="1"/>
  <c r="I7" i="15" s="1"/>
  <c r="L7" i="15" s="1"/>
  <c r="G8" i="15"/>
  <c r="I8" i="15" s="1"/>
  <c r="L8" i="15" s="1"/>
  <c r="G6" i="3"/>
  <c r="I6" i="3" s="1"/>
  <c r="L6" i="3" s="1"/>
  <c r="G10" i="2"/>
  <c r="G7" i="2"/>
  <c r="I7" i="2" s="1"/>
  <c r="L7" i="2" s="1"/>
  <c r="G9" i="2"/>
  <c r="G8" i="2"/>
  <c r="G7" i="3"/>
  <c r="I7" i="3" s="1"/>
  <c r="L7" i="3" s="1"/>
  <c r="G8" i="12" l="1"/>
  <c r="I8" i="12" s="1"/>
  <c r="L8" i="12" s="1"/>
  <c r="G7" i="14"/>
  <c r="I7" i="14" s="1"/>
  <c r="L7" i="14" s="1"/>
</calcChain>
</file>

<file path=xl/sharedStrings.xml><?xml version="1.0" encoding="utf-8"?>
<sst xmlns="http://schemas.openxmlformats.org/spreadsheetml/2006/main" count="122" uniqueCount="46">
  <si>
    <t>POSTULANTE</t>
  </si>
  <si>
    <t>POSTULANTES</t>
  </si>
  <si>
    <t>DNI</t>
  </si>
  <si>
    <t>UNIDAD DE GESTIÓN EDUCATIVA LOCAL DE JAEN</t>
  </si>
  <si>
    <t>FORMACIÓN ACADÉMICA</t>
  </si>
  <si>
    <t>CONOCIMIENTOS</t>
  </si>
  <si>
    <t>EXPERIENCIA</t>
  </si>
  <si>
    <t>TOTAL
PUNTAJE</t>
  </si>
  <si>
    <t>FORMACIÓN
ACADÉMICA Y PROFESIONAL</t>
  </si>
  <si>
    <t>EXPERIENCIA
LABORAL</t>
  </si>
  <si>
    <r>
      <t xml:space="preserve">PUESTO O CARGO: </t>
    </r>
    <r>
      <rPr>
        <b/>
        <sz val="14"/>
        <color indexed="8"/>
        <rFont val="Calibri"/>
        <family val="2"/>
      </rPr>
      <t>PROFESIONAL III PARA EQUIPO ITINERANTE DE CONVIVIENCIA 
ESCOLAR</t>
    </r>
  </si>
  <si>
    <r>
      <t xml:space="preserve">PUESTO O CARGO: </t>
    </r>
    <r>
      <rPr>
        <b/>
        <sz val="14"/>
        <color indexed="8"/>
        <rFont val="Calibri"/>
        <family val="2"/>
      </rPr>
      <t>PROFESIONAL EN PSICOLOGIA</t>
    </r>
  </si>
  <si>
    <t>OBSERVACIÓN</t>
  </si>
  <si>
    <t>N°</t>
  </si>
  <si>
    <t>CAPACITACIÓN Y
ACTUALIZACIONES</t>
  </si>
  <si>
    <t xml:space="preserve">PROCESO CAS Nº 03 - 2022- GR-CAJ-DRE-UGEL/J.
</t>
  </si>
  <si>
    <r>
      <t xml:space="preserve">PUESTO O CARGO: Formador Tutor </t>
    </r>
    <r>
      <rPr>
        <b/>
        <sz val="14"/>
        <color indexed="8"/>
        <rFont val="Calibri"/>
        <family val="2"/>
      </rPr>
      <t>para IIEE Multigrado Monolingüe Castellano</t>
    </r>
  </si>
  <si>
    <r>
      <t xml:space="preserve">PUESTO O CARGO: Formador Tutor </t>
    </r>
    <r>
      <rPr>
        <b/>
        <sz val="14"/>
        <color indexed="8"/>
        <rFont val="Calibri"/>
        <family val="2"/>
      </rPr>
      <t xml:space="preserve"> de Educación Primaria para IIEE Polidocente
</t>
    </r>
  </si>
  <si>
    <r>
      <t xml:space="preserve">PUESTO O CARGO: Formador Tutor </t>
    </r>
    <r>
      <rPr>
        <b/>
        <sz val="14"/>
        <color indexed="8"/>
        <rFont val="Calibri"/>
        <family val="2"/>
      </rPr>
      <t xml:space="preserve">de Educación Secundaria Ciencia y Tecnología
</t>
    </r>
  </si>
  <si>
    <t>GONGORA SILVA LILIANA</t>
  </si>
  <si>
    <t>MALDONADO SANCHEZ ALONSO</t>
  </si>
  <si>
    <t>TINOCO DUAREZ WUILFREDO</t>
  </si>
  <si>
    <t>BECERRA HUAMAN CINDY CATHYA</t>
  </si>
  <si>
    <t>BRAVO SANDOVAL LILIANA CLOTILDE</t>
  </si>
  <si>
    <t>ESPINOZA CANO ZACARIAS</t>
  </si>
  <si>
    <t>VASQUEZ SILVA GEISY WILMAN</t>
  </si>
  <si>
    <t>SALAZAR SALDAÑA MERLY MELANDA</t>
  </si>
  <si>
    <t>BERNAL BAZAN SAUL</t>
  </si>
  <si>
    <t>DIAZ ESPINAL LUIS ALBERTO</t>
  </si>
  <si>
    <t>TAPIA ESPINOZA SANDRA DIANA</t>
  </si>
  <si>
    <t>GALLARDO CHAVEZ JULIA NOELIA</t>
  </si>
  <si>
    <t>MORALES HUAYAMA YESSIA KATTERINY</t>
  </si>
  <si>
    <t>RIVERA LINARES ANGY FARIDY</t>
  </si>
  <si>
    <t>SANCHEZ FARFAN VIVIANA KATHERINE</t>
  </si>
  <si>
    <t>NEYRA FERNANDEZ JESSICA ROSMERI</t>
  </si>
  <si>
    <t>TROYES MEZONES LURITA</t>
  </si>
  <si>
    <t>NOVOA CAMACHO JACKELIN VIVIANA</t>
  </si>
  <si>
    <t>ENTREVISTA</t>
  </si>
  <si>
    <t>PUBLICACIÓN DE RESULTADOS FINALES PROCESO CAS III 2022</t>
  </si>
  <si>
    <t>PUNTAJE ACUMULADO</t>
  </si>
  <si>
    <t>BONIF. POR DISCAPACIDAD 15%</t>
  </si>
  <si>
    <t>BONIF. POR FFAA 10%</t>
  </si>
  <si>
    <t>PUNTAJE FINAL</t>
  </si>
  <si>
    <t>NP</t>
  </si>
  <si>
    <t>La adjudicación de plazas se hará según cronograma y las precisiones se darán mediante comunicado</t>
  </si>
  <si>
    <t>EVAL. CURRICULAR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</si>
</sst>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00"/>
    <numFmt numFmtId="166" formatCode="#,##0_ ;\-#,##0\ "/>
    <numFmt numFmtId="167" formatCode="0.0"/>
  </numFmts>
  <fonts count="25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2" fillId="16" borderId="0" applyNumberFormat="0" applyBorder="0" applyAlignment="0" applyProtection="0"/>
    <xf numFmtId="0" fontId="3" fillId="17" borderId="0" applyNumberFormat="0" applyBorder="0" applyAlignment="0" applyProtection="0"/>
    <xf numFmtId="0" fontId="2" fillId="17" borderId="0" applyNumberFormat="0" applyBorder="0" applyAlignment="0" applyProtection="0"/>
    <xf numFmtId="0" fontId="3" fillId="18" borderId="0" applyNumberFormat="0" applyBorder="0" applyAlignment="0" applyProtection="0"/>
    <xf numFmtId="0" fontId="2" fillId="18" borderId="0" applyNumberFormat="0" applyBorder="0" applyAlignment="0" applyProtection="0"/>
    <xf numFmtId="0" fontId="3" fillId="19" borderId="0" applyNumberFormat="0" applyBorder="0" applyAlignment="0" applyProtection="0"/>
    <xf numFmtId="0" fontId="2" fillId="19" borderId="0" applyNumberFormat="0" applyBorder="0" applyAlignment="0" applyProtection="0"/>
    <xf numFmtId="0" fontId="4" fillId="20" borderId="3" applyNumberFormat="0" applyAlignment="0" applyProtection="0"/>
    <xf numFmtId="0" fontId="5" fillId="21" borderId="4" applyNumberFormat="0" applyAlignment="0" applyProtection="0"/>
    <xf numFmtId="0" fontId="6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8" fillId="28" borderId="3" applyNumberFormat="0" applyAlignment="0" applyProtection="0"/>
    <xf numFmtId="0" fontId="9" fillId="29" borderId="0" applyNumberFormat="0" applyBorder="0" applyAlignment="0" applyProtection="0"/>
    <xf numFmtId="164" fontId="2" fillId="0" borderId="0" applyFont="0" applyFill="0" applyBorder="0" applyAlignment="0" applyProtection="0"/>
    <xf numFmtId="0" fontId="10" fillId="30" borderId="0" applyNumberFormat="0" applyBorder="0" applyAlignment="0" applyProtection="0"/>
    <xf numFmtId="0" fontId="11" fillId="30" borderId="0" applyNumberFormat="0" applyBorder="0" applyAlignment="0" applyProtection="0"/>
    <xf numFmtId="0" fontId="2" fillId="31" borderId="6" applyNumberFormat="0" applyFont="0" applyAlignment="0" applyProtection="0"/>
    <xf numFmtId="0" fontId="12" fillId="20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</cellStyleXfs>
  <cellXfs count="50">
    <xf numFmtId="0" fontId="0" fillId="0" borderId="0" xfId="0"/>
    <xf numFmtId="0" fontId="18" fillId="32" borderId="1" xfId="0" applyFont="1" applyFill="1" applyBorder="1" applyAlignment="1">
      <alignment horizontal="center" vertical="center"/>
    </xf>
    <xf numFmtId="0" fontId="19" fillId="32" borderId="1" xfId="0" applyFont="1" applyFill="1" applyBorder="1" applyAlignment="1">
      <alignment horizontal="center" vertical="center" wrapText="1"/>
    </xf>
    <xf numFmtId="0" fontId="0" fillId="32" borderId="1" xfId="0" applyFill="1" applyBorder="1" applyAlignment="1">
      <alignment horizontal="center" vertical="center"/>
    </xf>
    <xf numFmtId="0" fontId="20" fillId="32" borderId="1" xfId="0" applyFont="1" applyFill="1" applyBorder="1" applyAlignment="1">
      <alignment horizontal="center" vertical="center" wrapText="1"/>
    </xf>
    <xf numFmtId="0" fontId="20" fillId="32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8" fillId="32" borderId="2" xfId="0" applyFont="1" applyFill="1" applyBorder="1" applyAlignment="1">
      <alignment horizontal="center" vertical="center"/>
    </xf>
    <xf numFmtId="0" fontId="20" fillId="32" borderId="1" xfId="0" applyFont="1" applyFill="1" applyBorder="1" applyAlignment="1">
      <alignment horizontal="center"/>
    </xf>
    <xf numFmtId="0" fontId="20" fillId="32" borderId="11" xfId="0" applyFont="1" applyFill="1" applyBorder="1" applyAlignment="1">
      <alignment horizontal="center"/>
    </xf>
    <xf numFmtId="0" fontId="0" fillId="32" borderId="1" xfId="0" applyFill="1" applyBorder="1" applyAlignment="1">
      <alignment horizontal="center" vertical="center" wrapText="1"/>
    </xf>
    <xf numFmtId="0" fontId="0" fillId="32" borderId="1" xfId="0" applyFill="1" applyBorder="1" applyAlignment="1">
      <alignment horizontal="center"/>
    </xf>
    <xf numFmtId="0" fontId="20" fillId="32" borderId="1" xfId="0" applyFont="1" applyFill="1" applyBorder="1" applyAlignment="1">
      <alignment horizontal="center" vertical="center"/>
    </xf>
    <xf numFmtId="0" fontId="20" fillId="32" borderId="1" xfId="0" applyFont="1" applyFill="1" applyBorder="1" applyAlignment="1">
      <alignment horizontal="left" vertical="center"/>
    </xf>
    <xf numFmtId="0" fontId="0" fillId="0" borderId="0" xfId="0" applyAlignment="1"/>
    <xf numFmtId="0" fontId="18" fillId="0" borderId="0" xfId="0" applyFont="1"/>
    <xf numFmtId="0" fontId="19" fillId="32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/>
    <xf numFmtId="1" fontId="20" fillId="32" borderId="1" xfId="0" applyNumberFormat="1" applyFont="1" applyFill="1" applyBorder="1" applyAlignment="1">
      <alignment horizontal="center" vertical="center"/>
    </xf>
    <xf numFmtId="165" fontId="18" fillId="0" borderId="0" xfId="0" applyNumberFormat="1" applyFont="1" applyAlignment="1"/>
    <xf numFmtId="0" fontId="18" fillId="32" borderId="0" xfId="0" applyFont="1" applyFill="1" applyBorder="1" applyAlignment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32" borderId="2" xfId="0" applyFont="1" applyFill="1" applyBorder="1" applyAlignment="1">
      <alignment horizontal="center" vertical="center" wrapText="1"/>
    </xf>
    <xf numFmtId="0" fontId="20" fillId="32" borderId="1" xfId="0" applyFont="1" applyFill="1" applyBorder="1" applyAlignment="1"/>
    <xf numFmtId="0" fontId="20" fillId="32" borderId="1" xfId="0" applyFont="1" applyFill="1" applyBorder="1" applyAlignment="1">
      <alignment vertical="center"/>
    </xf>
    <xf numFmtId="0" fontId="20" fillId="32" borderId="11" xfId="0" applyFont="1" applyFill="1" applyBorder="1" applyAlignment="1">
      <alignment horizontal="left"/>
    </xf>
    <xf numFmtId="1" fontId="20" fillId="32" borderId="1" xfId="37" applyNumberFormat="1" applyFont="1" applyFill="1" applyBorder="1" applyAlignment="1">
      <alignment horizontal="center" vertical="center"/>
    </xf>
    <xf numFmtId="166" fontId="20" fillId="32" borderId="1" xfId="37" applyNumberFormat="1" applyFont="1" applyFill="1" applyBorder="1" applyAlignment="1">
      <alignment horizontal="center" vertical="center"/>
    </xf>
    <xf numFmtId="0" fontId="21" fillId="32" borderId="1" xfId="0" applyFont="1" applyFill="1" applyBorder="1" applyAlignment="1">
      <alignment horizontal="center"/>
    </xf>
    <xf numFmtId="0" fontId="21" fillId="32" borderId="1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19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66" fontId="20" fillId="32" borderId="1" xfId="0" applyNumberFormat="1" applyFont="1" applyFill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7" fontId="20" fillId="32" borderId="1" xfId="0" applyNumberFormat="1" applyFont="1" applyFill="1" applyBorder="1" applyAlignment="1">
      <alignment horizontal="center" vertical="center"/>
    </xf>
    <xf numFmtId="167" fontId="23" fillId="32" borderId="1" xfId="0" applyNumberFormat="1" applyFont="1" applyFill="1" applyBorder="1" applyAlignment="1">
      <alignment horizontal="center" vertical="center"/>
    </xf>
    <xf numFmtId="166" fontId="23" fillId="32" borderId="1" xfId="0" applyNumberFormat="1" applyFont="1" applyFill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 wrapText="1"/>
    </xf>
    <xf numFmtId="1" fontId="23" fillId="32" borderId="1" xfId="0" applyNumberFormat="1" applyFont="1" applyFill="1" applyBorder="1" applyAlignment="1">
      <alignment horizontal="center" vertical="center"/>
    </xf>
    <xf numFmtId="1" fontId="24" fillId="32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2" fillId="0" borderId="0" xfId="0" applyFont="1" applyAlignment="1">
      <alignment horizontal="center" vertical="top" wrapText="1"/>
    </xf>
    <xf numFmtId="0" fontId="18" fillId="0" borderId="13" xfId="0" applyFont="1" applyBorder="1" applyAlignment="1">
      <alignment horizontal="left" vertical="top" wrapText="1"/>
    </xf>
    <xf numFmtId="165" fontId="18" fillId="0" borderId="0" xfId="0" applyNumberFormat="1" applyFont="1" applyAlignment="1">
      <alignment horizontal="left"/>
    </xf>
    <xf numFmtId="0" fontId="0" fillId="32" borderId="0" xfId="0" applyFill="1" applyBorder="1" applyAlignment="1">
      <alignment horizontal="center"/>
    </xf>
  </cellXfs>
  <cellStyles count="4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Cálculo" xfId="25" builtinId="22" customBuiltin="1"/>
    <cellStyle name="Celda de comprobación" xfId="26" builtinId="23" customBuiltin="1"/>
    <cellStyle name="Celda vinculada" xfId="27" builtinId="24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Incorrecto" xfId="36" builtinId="27" customBuiltin="1"/>
    <cellStyle name="Millares" xfId="37" builtinId="3"/>
    <cellStyle name="Neutral" xfId="38" builtinId="28" customBuiltin="1"/>
    <cellStyle name="Neutral 2" xfId="39"/>
    <cellStyle name="Normal" xfId="0" builtinId="0"/>
    <cellStyle name="Notas" xfId="40" builtinId="10" customBuiltin="1"/>
    <cellStyle name="Salida" xfId="41" builtinId="21" customBuiltin="1"/>
    <cellStyle name="Texto de advertencia" xfId="42" builtinId="11" customBuiltin="1"/>
    <cellStyle name="Texto explicativo" xfId="43" builtinId="53" customBuiltin="1"/>
    <cellStyle name="Título" xfId="44" builtinId="15" customBuiltin="1"/>
    <cellStyle name="Título 2" xfId="45" builtinId="17" customBuiltin="1"/>
    <cellStyle name="Título 3" xfId="46" builtinId="18" customBuiltin="1"/>
    <cellStyle name="Título 4" xfId="47"/>
    <cellStyle name="Total" xfId="4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Normal="100" workbookViewId="0">
      <selection activeCell="C15" sqref="C15"/>
    </sheetView>
  </sheetViews>
  <sheetFormatPr baseColWidth="10" defaultRowHeight="15" x14ac:dyDescent="0.25"/>
  <cols>
    <col min="1" max="1" width="4.42578125" customWidth="1"/>
    <col min="2" max="2" width="8.7109375" style="6" customWidth="1"/>
    <col min="3" max="3" width="30.5703125" customWidth="1"/>
    <col min="4" max="4" width="10.85546875" hidden="1" customWidth="1"/>
    <col min="5" max="5" width="14.42578125" hidden="1" customWidth="1"/>
    <col min="6" max="6" width="10.85546875" hidden="1" customWidth="1"/>
    <col min="7" max="7" width="9.7109375" customWidth="1"/>
    <col min="8" max="9" width="8.28515625" style="6" customWidth="1"/>
    <col min="10" max="10" width="9.7109375" style="6" customWidth="1"/>
    <col min="11" max="12" width="9.42578125" style="6" customWidth="1"/>
    <col min="13" max="13" width="14.5703125" style="33" customWidth="1"/>
  </cols>
  <sheetData>
    <row r="1" spans="1:13" s="6" customFormat="1" x14ac:dyDescent="0.25">
      <c r="A1" s="45" t="s">
        <v>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6" customFormat="1" ht="14.45" customHeight="1" x14ac:dyDescent="0.25">
      <c r="A2" s="46" t="s">
        <v>15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s="6" customFormat="1" x14ac:dyDescent="0.25">
      <c r="A3" s="45" t="s">
        <v>38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s="6" customFormat="1" ht="18.75" x14ac:dyDescent="0.3">
      <c r="A4" s="17" t="s">
        <v>16</v>
      </c>
      <c r="B4" s="17"/>
      <c r="M4" s="33"/>
    </row>
    <row r="5" spans="1:13" ht="54" customHeight="1" x14ac:dyDescent="0.25">
      <c r="A5" s="1" t="s">
        <v>13</v>
      </c>
      <c r="B5" s="1" t="s">
        <v>2</v>
      </c>
      <c r="C5" s="2" t="s">
        <v>0</v>
      </c>
      <c r="D5" s="2" t="s">
        <v>4</v>
      </c>
      <c r="E5" s="2" t="s">
        <v>5</v>
      </c>
      <c r="F5" s="2" t="s">
        <v>6</v>
      </c>
      <c r="G5" s="35" t="s">
        <v>45</v>
      </c>
      <c r="H5" s="35" t="s">
        <v>37</v>
      </c>
      <c r="I5" s="34" t="s">
        <v>39</v>
      </c>
      <c r="J5" s="34" t="s">
        <v>40</v>
      </c>
      <c r="K5" s="34" t="s">
        <v>41</v>
      </c>
      <c r="L5" s="34" t="s">
        <v>42</v>
      </c>
      <c r="M5" s="4" t="s">
        <v>12</v>
      </c>
    </row>
    <row r="6" spans="1:13" s="16" customFormat="1" ht="15.75" x14ac:dyDescent="0.25">
      <c r="A6" s="3">
        <v>1</v>
      </c>
      <c r="B6" s="12">
        <v>41986510</v>
      </c>
      <c r="C6" s="5" t="s">
        <v>25</v>
      </c>
      <c r="D6" s="21">
        <v>0</v>
      </c>
      <c r="E6" s="21">
        <v>20</v>
      </c>
      <c r="F6" s="21">
        <v>18</v>
      </c>
      <c r="G6" s="29">
        <f>D6+F6+E6</f>
        <v>38</v>
      </c>
      <c r="H6" s="37">
        <v>33.666666666666664</v>
      </c>
      <c r="I6" s="21">
        <f>G6+H6</f>
        <v>71.666666666666657</v>
      </c>
      <c r="J6" s="14">
        <v>0</v>
      </c>
      <c r="K6" s="14">
        <v>0</v>
      </c>
      <c r="L6" s="43">
        <f>I6+J6+K6</f>
        <v>71.666666666666657</v>
      </c>
      <c r="M6" s="15"/>
    </row>
    <row r="7" spans="1:13" s="16" customFormat="1" ht="15.75" x14ac:dyDescent="0.25">
      <c r="A7" s="3">
        <v>2</v>
      </c>
      <c r="B7" s="12">
        <v>27714924</v>
      </c>
      <c r="C7" s="5" t="s">
        <v>21</v>
      </c>
      <c r="D7" s="21">
        <v>0</v>
      </c>
      <c r="E7" s="21">
        <v>18</v>
      </c>
      <c r="F7" s="21">
        <v>7</v>
      </c>
      <c r="G7" s="29">
        <f>D7+F7+E7</f>
        <v>25</v>
      </c>
      <c r="H7" s="37">
        <v>32.333333333333336</v>
      </c>
      <c r="I7" s="21">
        <f>G7+H7</f>
        <v>57.333333333333336</v>
      </c>
      <c r="J7" s="14">
        <v>8.25</v>
      </c>
      <c r="K7" s="14">
        <v>0</v>
      </c>
      <c r="L7" s="43">
        <f>I7+J7+K7</f>
        <v>65.583333333333343</v>
      </c>
      <c r="M7" s="15"/>
    </row>
    <row r="8" spans="1:13" s="16" customFormat="1" ht="15.75" x14ac:dyDescent="0.25">
      <c r="A8" s="3">
        <v>3</v>
      </c>
      <c r="B8" s="12">
        <v>42175583</v>
      </c>
      <c r="C8" s="5" t="s">
        <v>19</v>
      </c>
      <c r="D8" s="21">
        <v>0</v>
      </c>
      <c r="E8" s="21">
        <v>20</v>
      </c>
      <c r="F8" s="21">
        <v>2</v>
      </c>
      <c r="G8" s="29">
        <f>D8+F8+E8</f>
        <v>22</v>
      </c>
      <c r="H8" s="14" t="s">
        <v>43</v>
      </c>
      <c r="I8" s="21" t="s">
        <v>43</v>
      </c>
      <c r="J8" s="14">
        <v>0</v>
      </c>
      <c r="K8" s="14">
        <v>0</v>
      </c>
      <c r="L8" s="43" t="s">
        <v>43</v>
      </c>
      <c r="M8" s="15"/>
    </row>
    <row r="9" spans="1:13" s="16" customFormat="1" ht="15.75" x14ac:dyDescent="0.25">
      <c r="A9" s="3">
        <v>4</v>
      </c>
      <c r="B9" s="12">
        <v>41625829</v>
      </c>
      <c r="C9" s="5" t="s">
        <v>20</v>
      </c>
      <c r="D9" s="21">
        <v>8</v>
      </c>
      <c r="E9" s="21">
        <v>14</v>
      </c>
      <c r="F9" s="21">
        <v>16</v>
      </c>
      <c r="G9" s="29">
        <f>D9+F9+E9</f>
        <v>38</v>
      </c>
      <c r="H9" s="14" t="s">
        <v>43</v>
      </c>
      <c r="I9" s="21" t="s">
        <v>43</v>
      </c>
      <c r="J9" s="14">
        <v>0</v>
      </c>
      <c r="K9" s="14">
        <v>0</v>
      </c>
      <c r="L9" s="43" t="s">
        <v>43</v>
      </c>
      <c r="M9" s="15"/>
    </row>
    <row r="10" spans="1:13" s="16" customFormat="1" ht="15.75" x14ac:dyDescent="0.25">
      <c r="A10" s="3">
        <v>5</v>
      </c>
      <c r="B10" s="12">
        <v>44801836</v>
      </c>
      <c r="C10" s="5" t="s">
        <v>22</v>
      </c>
      <c r="D10" s="21">
        <v>0</v>
      </c>
      <c r="E10" s="21">
        <v>14</v>
      </c>
      <c r="F10" s="21">
        <v>8</v>
      </c>
      <c r="G10" s="29">
        <f>D10+F10+E10</f>
        <v>22</v>
      </c>
      <c r="H10" s="14" t="s">
        <v>43</v>
      </c>
      <c r="I10" s="21" t="s">
        <v>43</v>
      </c>
      <c r="J10" s="14">
        <v>0</v>
      </c>
      <c r="K10" s="14">
        <v>0</v>
      </c>
      <c r="L10" s="43" t="s">
        <v>43</v>
      </c>
      <c r="M10" s="15"/>
    </row>
    <row r="11" spans="1:13" x14ac:dyDescent="0.25">
      <c r="A11" s="6" t="s">
        <v>44</v>
      </c>
    </row>
  </sheetData>
  <sortState ref="A5:R10">
    <sortCondition descending="1" ref="L8"/>
  </sortState>
  <mergeCells count="3">
    <mergeCell ref="A1:M1"/>
    <mergeCell ref="A3:M3"/>
    <mergeCell ref="A2:M2"/>
  </mergeCells>
  <printOptions horizontalCentered="1"/>
  <pageMargins left="0.43307086614173229" right="0.27559055118110237" top="0.31496062992125984" bottom="0.19685039370078741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opLeftCell="A2" zoomScaleNormal="100" workbookViewId="0">
      <selection activeCell="A9" sqref="A9"/>
    </sheetView>
  </sheetViews>
  <sheetFormatPr baseColWidth="10" defaultRowHeight="15" x14ac:dyDescent="0.25"/>
  <cols>
    <col min="1" max="1" width="4" customWidth="1"/>
    <col min="2" max="2" width="10.28515625" style="6" customWidth="1"/>
    <col min="3" max="3" width="32.85546875" bestFit="1" customWidth="1"/>
    <col min="4" max="4" width="10.85546875" hidden="1" customWidth="1"/>
    <col min="5" max="5" width="10.28515625" hidden="1" customWidth="1"/>
    <col min="6" max="6" width="10.85546875" hidden="1" customWidth="1"/>
    <col min="7" max="7" width="7.85546875" bestFit="1" customWidth="1"/>
    <col min="8" max="8" width="8.5703125" customWidth="1"/>
    <col min="9" max="12" width="8.5703125" style="6" customWidth="1"/>
    <col min="13" max="13" width="15.140625" customWidth="1"/>
  </cols>
  <sheetData>
    <row r="1" spans="1:13" s="6" customFormat="1" x14ac:dyDescent="0.25">
      <c r="A1" s="45" t="s">
        <v>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6" customFormat="1" ht="14.45" customHeight="1" x14ac:dyDescent="0.25">
      <c r="A2" s="46" t="s">
        <v>15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s="6" customFormat="1" x14ac:dyDescent="0.25">
      <c r="A3" s="45" t="s">
        <v>38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s="6" customFormat="1" ht="21" customHeight="1" x14ac:dyDescent="0.25">
      <c r="A4" s="47" t="s">
        <v>17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0.25" customHeight="1" x14ac:dyDescent="0.25">
      <c r="A5" s="1" t="s">
        <v>13</v>
      </c>
      <c r="B5" s="1" t="s">
        <v>2</v>
      </c>
      <c r="C5" s="18" t="s">
        <v>1</v>
      </c>
      <c r="D5" s="2" t="s">
        <v>4</v>
      </c>
      <c r="E5" s="2" t="s">
        <v>5</v>
      </c>
      <c r="F5" s="2" t="s">
        <v>6</v>
      </c>
      <c r="G5" s="35" t="s">
        <v>7</v>
      </c>
      <c r="H5" s="35" t="s">
        <v>37</v>
      </c>
      <c r="I5" s="34" t="s">
        <v>39</v>
      </c>
      <c r="J5" s="34" t="s">
        <v>40</v>
      </c>
      <c r="K5" s="34" t="s">
        <v>41</v>
      </c>
      <c r="L5" s="34" t="s">
        <v>42</v>
      </c>
      <c r="M5" s="4" t="s">
        <v>12</v>
      </c>
    </row>
    <row r="6" spans="1:13" s="8" customFormat="1" ht="18.75" x14ac:dyDescent="0.25">
      <c r="A6" s="12">
        <v>1</v>
      </c>
      <c r="B6" s="12">
        <v>27674068</v>
      </c>
      <c r="C6" s="5" t="s">
        <v>24</v>
      </c>
      <c r="D6" s="21">
        <v>20</v>
      </c>
      <c r="E6" s="21">
        <v>20</v>
      </c>
      <c r="F6" s="21">
        <v>9</v>
      </c>
      <c r="G6" s="29">
        <f>D6+F6+E6</f>
        <v>49</v>
      </c>
      <c r="H6" s="38">
        <v>36</v>
      </c>
      <c r="I6" s="21">
        <f>G6+H6</f>
        <v>85</v>
      </c>
      <c r="J6" s="14">
        <v>0</v>
      </c>
      <c r="K6" s="14">
        <v>0</v>
      </c>
      <c r="L6" s="44">
        <f>I6+J6+K6</f>
        <v>85</v>
      </c>
      <c r="M6" s="19"/>
    </row>
    <row r="7" spans="1:13" s="8" customFormat="1" ht="18.75" x14ac:dyDescent="0.25">
      <c r="A7" s="12">
        <v>2</v>
      </c>
      <c r="B7" s="12">
        <v>16790231</v>
      </c>
      <c r="C7" s="5" t="s">
        <v>23</v>
      </c>
      <c r="D7" s="21">
        <v>4</v>
      </c>
      <c r="E7" s="21">
        <v>18</v>
      </c>
      <c r="F7" s="21">
        <v>10</v>
      </c>
      <c r="G7" s="29">
        <f>D7+F7+E7</f>
        <v>32</v>
      </c>
      <c r="H7" s="38">
        <v>35</v>
      </c>
      <c r="I7" s="21">
        <f>G7+H7</f>
        <v>67</v>
      </c>
      <c r="J7" s="14">
        <v>0</v>
      </c>
      <c r="K7" s="14">
        <v>0</v>
      </c>
      <c r="L7" s="44">
        <f>I7+J7+K7</f>
        <v>67</v>
      </c>
      <c r="M7" s="19"/>
    </row>
    <row r="8" spans="1:13" ht="5.25" customHeight="1" x14ac:dyDescent="0.25"/>
    <row r="9" spans="1:13" x14ac:dyDescent="0.25">
      <c r="A9" s="6" t="s">
        <v>44</v>
      </c>
    </row>
    <row r="10" spans="1:13" x14ac:dyDescent="0.25">
      <c r="A10" s="6"/>
    </row>
  </sheetData>
  <sortState ref="A5:R7">
    <sortCondition descending="1" ref="L6"/>
  </sortState>
  <mergeCells count="4">
    <mergeCell ref="A4:M4"/>
    <mergeCell ref="A1:M1"/>
    <mergeCell ref="A3:M3"/>
    <mergeCell ref="A2:M2"/>
  </mergeCells>
  <printOptions horizontalCentered="1"/>
  <pageMargins left="0.55118110236220474" right="0.43307086614173229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zoomScaleNormal="100" workbookViewId="0">
      <selection activeCell="G19" sqref="G19"/>
    </sheetView>
  </sheetViews>
  <sheetFormatPr baseColWidth="10" defaultColWidth="11.5703125" defaultRowHeight="15" x14ac:dyDescent="0.25"/>
  <cols>
    <col min="1" max="1" width="4" style="6" customWidth="1"/>
    <col min="2" max="2" width="9.5703125" style="6" customWidth="1"/>
    <col min="3" max="3" width="32.85546875" style="6" bestFit="1" customWidth="1"/>
    <col min="4" max="4" width="10.85546875" style="6" hidden="1" customWidth="1"/>
    <col min="5" max="5" width="10.28515625" style="6" hidden="1" customWidth="1"/>
    <col min="6" max="6" width="10.85546875" style="6" hidden="1" customWidth="1"/>
    <col min="7" max="9" width="8.42578125" style="6" customWidth="1"/>
    <col min="10" max="10" width="9.85546875" style="6" customWidth="1"/>
    <col min="11" max="12" width="9.140625" style="6" customWidth="1"/>
    <col min="13" max="13" width="17.28515625" style="6" customWidth="1"/>
    <col min="14" max="16384" width="11.5703125" style="6"/>
  </cols>
  <sheetData>
    <row r="1" spans="1:13" x14ac:dyDescent="0.25">
      <c r="A1" s="45" t="s">
        <v>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4.45" customHeight="1" x14ac:dyDescent="0.25">
      <c r="A2" s="46" t="s">
        <v>15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x14ac:dyDescent="0.25">
      <c r="A3" s="45" t="s">
        <v>38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s="33" customFormat="1" ht="19.149999999999999" customHeight="1" x14ac:dyDescent="0.25">
      <c r="A4" s="47" t="s">
        <v>18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37.5" customHeight="1" x14ac:dyDescent="0.25">
      <c r="A5" s="1" t="s">
        <v>13</v>
      </c>
      <c r="B5" s="1" t="s">
        <v>2</v>
      </c>
      <c r="C5" s="18" t="s">
        <v>1</v>
      </c>
      <c r="D5" s="2" t="s">
        <v>4</v>
      </c>
      <c r="E5" s="2" t="s">
        <v>5</v>
      </c>
      <c r="F5" s="2" t="s">
        <v>6</v>
      </c>
      <c r="G5" s="35" t="s">
        <v>45</v>
      </c>
      <c r="H5" s="35" t="s">
        <v>37</v>
      </c>
      <c r="I5" s="35" t="s">
        <v>39</v>
      </c>
      <c r="J5" s="34" t="s">
        <v>40</v>
      </c>
      <c r="K5" s="34" t="s">
        <v>41</v>
      </c>
      <c r="L5" s="34" t="s">
        <v>42</v>
      </c>
      <c r="M5" s="4" t="s">
        <v>12</v>
      </c>
    </row>
    <row r="6" spans="1:13" s="8" customFormat="1" ht="18.75" x14ac:dyDescent="0.25">
      <c r="A6" s="12">
        <v>1</v>
      </c>
      <c r="B6" s="12">
        <v>46550971</v>
      </c>
      <c r="C6" s="5" t="s">
        <v>26</v>
      </c>
      <c r="D6" s="21">
        <v>0</v>
      </c>
      <c r="E6" s="21">
        <v>20</v>
      </c>
      <c r="F6" s="21">
        <v>4</v>
      </c>
      <c r="G6" s="29">
        <f>F6+E6+D6</f>
        <v>24</v>
      </c>
      <c r="H6" s="42">
        <v>32.666666666666664</v>
      </c>
      <c r="I6" s="21">
        <f>G6+H6</f>
        <v>56.666666666666664</v>
      </c>
      <c r="J6" s="21">
        <v>0</v>
      </c>
      <c r="K6" s="21">
        <v>0</v>
      </c>
      <c r="L6" s="44">
        <f>I6+J6+K6</f>
        <v>56.666666666666664</v>
      </c>
      <c r="M6" s="19"/>
    </row>
    <row r="7" spans="1:13" s="8" customFormat="1" ht="18.75" x14ac:dyDescent="0.25">
      <c r="A7" s="12">
        <v>2</v>
      </c>
      <c r="B7" s="12">
        <v>47549583</v>
      </c>
      <c r="C7" s="5" t="s">
        <v>28</v>
      </c>
      <c r="D7" s="21">
        <v>0</v>
      </c>
      <c r="E7" s="21">
        <v>20</v>
      </c>
      <c r="F7" s="21">
        <v>0</v>
      </c>
      <c r="G7" s="29">
        <f>F7+E7+D7</f>
        <v>20</v>
      </c>
      <c r="H7" s="42">
        <v>29.333333333333332</v>
      </c>
      <c r="I7" s="21">
        <f>G7+H7</f>
        <v>49.333333333333329</v>
      </c>
      <c r="J7" s="21">
        <v>0</v>
      </c>
      <c r="K7" s="21">
        <v>0</v>
      </c>
      <c r="L7" s="44">
        <f>I7+J7+K7</f>
        <v>49.333333333333329</v>
      </c>
      <c r="M7" s="19"/>
    </row>
    <row r="8" spans="1:13" s="8" customFormat="1" ht="18.75" x14ac:dyDescent="0.25">
      <c r="A8" s="12">
        <v>3</v>
      </c>
      <c r="B8" s="12">
        <v>80627349</v>
      </c>
      <c r="C8" s="5" t="s">
        <v>27</v>
      </c>
      <c r="D8" s="21">
        <v>0</v>
      </c>
      <c r="E8" s="21">
        <v>14</v>
      </c>
      <c r="F8" s="21">
        <v>1</v>
      </c>
      <c r="G8" s="29">
        <f>F8+E8+D8</f>
        <v>15</v>
      </c>
      <c r="H8" s="42">
        <v>33</v>
      </c>
      <c r="I8" s="21">
        <f>G8+H8</f>
        <v>48</v>
      </c>
      <c r="J8" s="21">
        <v>0</v>
      </c>
      <c r="K8" s="21">
        <v>0</v>
      </c>
      <c r="L8" s="44">
        <f>I8+J8+K8</f>
        <v>48</v>
      </c>
      <c r="M8" s="19"/>
    </row>
    <row r="9" spans="1:13" ht="5.25" customHeight="1" x14ac:dyDescent="0.25"/>
    <row r="10" spans="1:13" x14ac:dyDescent="0.25">
      <c r="A10" s="6" t="s">
        <v>44</v>
      </c>
    </row>
  </sheetData>
  <sortState ref="A5:R8">
    <sortCondition descending="1" ref="L6"/>
  </sortState>
  <mergeCells count="4">
    <mergeCell ref="A4:M4"/>
    <mergeCell ref="A1:M1"/>
    <mergeCell ref="A3:M3"/>
    <mergeCell ref="A2:M2"/>
  </mergeCells>
  <printOptions horizontalCentered="1"/>
  <pageMargins left="0.55118110236220474" right="0.43307086614173229" top="0.74803149606299213" bottom="0.7480314960629921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J15" sqref="J15"/>
    </sheetView>
  </sheetViews>
  <sheetFormatPr baseColWidth="10" defaultColWidth="11.42578125" defaultRowHeight="15" x14ac:dyDescent="0.25"/>
  <cols>
    <col min="1" max="1" width="4.140625" style="6" customWidth="1"/>
    <col min="2" max="2" width="10.42578125" style="6" customWidth="1"/>
    <col min="3" max="3" width="27.85546875" style="6" customWidth="1"/>
    <col min="4" max="4" width="12" style="6" hidden="1" customWidth="1"/>
    <col min="5" max="5" width="11.42578125" style="6" hidden="1" customWidth="1"/>
    <col min="6" max="6" width="10" style="6" hidden="1" customWidth="1"/>
    <col min="7" max="7" width="9.42578125" style="6" customWidth="1"/>
    <col min="8" max="8" width="8" style="6" customWidth="1"/>
    <col min="9" max="12" width="10.7109375" style="6" customWidth="1"/>
    <col min="13" max="13" width="15.28515625" style="6" customWidth="1"/>
    <col min="14" max="16384" width="11.42578125" style="6"/>
  </cols>
  <sheetData>
    <row r="1" spans="1:13" x14ac:dyDescent="0.25">
      <c r="A1" s="45" t="s">
        <v>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4.45" customHeight="1" x14ac:dyDescent="0.25">
      <c r="A2" s="46" t="s">
        <v>15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x14ac:dyDescent="0.25">
      <c r="A3" s="45" t="s">
        <v>38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ht="18.75" x14ac:dyDescent="0.3">
      <c r="A4" s="22" t="s">
        <v>10</v>
      </c>
    </row>
    <row r="5" spans="1:13" x14ac:dyDescent="0.25">
      <c r="A5" s="23"/>
      <c r="B5" s="7"/>
      <c r="C5" s="7"/>
      <c r="D5" s="7"/>
      <c r="E5" s="8"/>
      <c r="F5" s="8"/>
      <c r="G5" s="8"/>
      <c r="H5" s="8"/>
      <c r="I5" s="8"/>
      <c r="J5" s="8"/>
      <c r="K5" s="8"/>
      <c r="L5" s="8"/>
    </row>
    <row r="6" spans="1:13" s="16" customFormat="1" ht="51" x14ac:dyDescent="0.25">
      <c r="A6" s="9" t="s">
        <v>13</v>
      </c>
      <c r="B6" s="24" t="s">
        <v>2</v>
      </c>
      <c r="C6" s="24" t="s">
        <v>0</v>
      </c>
      <c r="D6" s="25" t="s">
        <v>8</v>
      </c>
      <c r="E6" s="25" t="s">
        <v>14</v>
      </c>
      <c r="F6" s="25" t="s">
        <v>9</v>
      </c>
      <c r="G6" s="34" t="s">
        <v>45</v>
      </c>
      <c r="H6" s="34" t="s">
        <v>37</v>
      </c>
      <c r="I6" s="34" t="s">
        <v>39</v>
      </c>
      <c r="J6" s="34" t="s">
        <v>40</v>
      </c>
      <c r="K6" s="34" t="s">
        <v>41</v>
      </c>
      <c r="L6" s="34" t="s">
        <v>42</v>
      </c>
      <c r="M6" s="4" t="s">
        <v>12</v>
      </c>
    </row>
    <row r="7" spans="1:13" s="16" customFormat="1" ht="15.75" x14ac:dyDescent="0.25">
      <c r="A7" s="3">
        <v>1</v>
      </c>
      <c r="B7" s="31">
        <v>45721992</v>
      </c>
      <c r="C7" s="32" t="s">
        <v>35</v>
      </c>
      <c r="D7" s="21">
        <v>8</v>
      </c>
      <c r="E7" s="21">
        <v>16</v>
      </c>
      <c r="F7" s="21">
        <v>12</v>
      </c>
      <c r="G7" s="14">
        <f>SUM(D7:F7)</f>
        <v>36</v>
      </c>
      <c r="H7" s="37">
        <v>35</v>
      </c>
      <c r="I7" s="39">
        <f>G7+H7</f>
        <v>71</v>
      </c>
      <c r="J7" s="14"/>
      <c r="K7" s="14"/>
      <c r="L7" s="40">
        <f>I7+J7+K7</f>
        <v>71</v>
      </c>
      <c r="M7" s="20"/>
    </row>
    <row r="8" spans="1:13" s="16" customFormat="1" ht="13.15" customHeight="1" x14ac:dyDescent="0.25">
      <c r="A8" s="3">
        <v>2</v>
      </c>
      <c r="B8" s="10">
        <v>46704778</v>
      </c>
      <c r="C8" s="27" t="s">
        <v>36</v>
      </c>
      <c r="D8" s="21">
        <v>6</v>
      </c>
      <c r="E8" s="21">
        <v>16</v>
      </c>
      <c r="F8" s="21">
        <v>8</v>
      </c>
      <c r="G8" s="14">
        <f>SUM(D8:F8)</f>
        <v>30</v>
      </c>
      <c r="H8" s="37">
        <v>32.666666666666664</v>
      </c>
      <c r="I8" s="39">
        <f>G8+H8</f>
        <v>62.666666666666664</v>
      </c>
      <c r="J8" s="14"/>
      <c r="K8" s="14"/>
      <c r="L8" s="40">
        <f>I8+J8+K8</f>
        <v>62.666666666666664</v>
      </c>
      <c r="M8" s="26"/>
    </row>
    <row r="9" spans="1:13" x14ac:dyDescent="0.25">
      <c r="A9" s="6" t="s">
        <v>44</v>
      </c>
    </row>
  </sheetData>
  <mergeCells count="3">
    <mergeCell ref="A2:M2"/>
    <mergeCell ref="A3:M3"/>
    <mergeCell ref="A1:M1"/>
  </mergeCells>
  <pageMargins left="0.51181102362204722" right="0.51181102362204722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Normal="100" workbookViewId="0">
      <selection activeCell="C18" sqref="C18"/>
    </sheetView>
  </sheetViews>
  <sheetFormatPr baseColWidth="10" defaultColWidth="11.42578125" defaultRowHeight="15" x14ac:dyDescent="0.25"/>
  <cols>
    <col min="1" max="1" width="6" style="6" customWidth="1"/>
    <col min="2" max="2" width="10.42578125" style="6" customWidth="1"/>
    <col min="3" max="3" width="31.5703125" style="6" customWidth="1"/>
    <col min="4" max="4" width="11.7109375" style="6" hidden="1" customWidth="1"/>
    <col min="5" max="5" width="15.28515625" style="6" hidden="1" customWidth="1"/>
    <col min="6" max="6" width="10.85546875" style="6" hidden="1" customWidth="1"/>
    <col min="7" max="7" width="7.85546875" style="6" bestFit="1" customWidth="1"/>
    <col min="8" max="9" width="8.28515625" style="6" customWidth="1"/>
    <col min="10" max="12" width="9.42578125" style="6" customWidth="1"/>
    <col min="13" max="13" width="19.28515625" style="6" customWidth="1"/>
    <col min="14" max="16384" width="11.42578125" style="6"/>
  </cols>
  <sheetData>
    <row r="1" spans="1:13" x14ac:dyDescent="0.25">
      <c r="A1" s="45" t="s">
        <v>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5" customHeight="1" x14ac:dyDescent="0.25">
      <c r="A2" s="46" t="s">
        <v>15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x14ac:dyDescent="0.25">
      <c r="A3" s="45" t="s">
        <v>38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ht="18.75" x14ac:dyDescent="0.3">
      <c r="A4" s="48" t="s">
        <v>11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s="16" customFormat="1" ht="48" customHeight="1" x14ac:dyDescent="0.25">
      <c r="A5" s="9" t="s">
        <v>13</v>
      </c>
      <c r="B5" s="24" t="s">
        <v>2</v>
      </c>
      <c r="C5" s="24" t="s">
        <v>0</v>
      </c>
      <c r="D5" s="25" t="s">
        <v>8</v>
      </c>
      <c r="E5" s="25" t="s">
        <v>14</v>
      </c>
      <c r="F5" s="25" t="s">
        <v>9</v>
      </c>
      <c r="G5" s="34" t="s">
        <v>45</v>
      </c>
      <c r="H5" s="34" t="s">
        <v>37</v>
      </c>
      <c r="I5" s="34" t="s">
        <v>39</v>
      </c>
      <c r="J5" s="34" t="s">
        <v>40</v>
      </c>
      <c r="K5" s="34" t="s">
        <v>41</v>
      </c>
      <c r="L5" s="34" t="s">
        <v>42</v>
      </c>
      <c r="M5" s="4" t="s">
        <v>12</v>
      </c>
    </row>
    <row r="6" spans="1:13" s="16" customFormat="1" ht="15.75" x14ac:dyDescent="0.25">
      <c r="A6" s="13">
        <v>1</v>
      </c>
      <c r="B6" s="11">
        <v>46521133</v>
      </c>
      <c r="C6" s="28" t="s">
        <v>31</v>
      </c>
      <c r="D6" s="21">
        <v>0</v>
      </c>
      <c r="E6" s="21">
        <v>12</v>
      </c>
      <c r="F6" s="21">
        <v>16</v>
      </c>
      <c r="G6" s="30">
        <f t="shared" ref="G6:G10" si="0">SUM(D6:F6)</f>
        <v>28</v>
      </c>
      <c r="H6" s="37">
        <v>35</v>
      </c>
      <c r="I6" s="36">
        <f t="shared" ref="I6:I10" si="1">G6+H6</f>
        <v>63</v>
      </c>
      <c r="J6" s="36">
        <v>0</v>
      </c>
      <c r="K6" s="36">
        <v>0</v>
      </c>
      <c r="L6" s="41">
        <f t="shared" ref="L6:L10" si="2">I6+J6+K6</f>
        <v>63</v>
      </c>
      <c r="M6" s="20"/>
    </row>
    <row r="7" spans="1:13" s="16" customFormat="1" ht="15.75" x14ac:dyDescent="0.25">
      <c r="A7" s="13">
        <v>2</v>
      </c>
      <c r="B7" s="11">
        <v>42496151</v>
      </c>
      <c r="C7" s="28" t="s">
        <v>32</v>
      </c>
      <c r="D7" s="21">
        <v>0</v>
      </c>
      <c r="E7" s="21">
        <v>12</v>
      </c>
      <c r="F7" s="21">
        <v>12</v>
      </c>
      <c r="G7" s="30">
        <f t="shared" si="0"/>
        <v>24</v>
      </c>
      <c r="H7" s="37">
        <v>32.333333333333336</v>
      </c>
      <c r="I7" s="36">
        <f t="shared" si="1"/>
        <v>56.333333333333336</v>
      </c>
      <c r="J7" s="36">
        <v>0</v>
      </c>
      <c r="K7" s="36">
        <v>0</v>
      </c>
      <c r="L7" s="41">
        <f t="shared" si="2"/>
        <v>56.333333333333336</v>
      </c>
      <c r="M7" s="20"/>
    </row>
    <row r="8" spans="1:13" s="16" customFormat="1" ht="15.75" x14ac:dyDescent="0.25">
      <c r="A8" s="13">
        <v>3</v>
      </c>
      <c r="B8" s="11">
        <v>43496795</v>
      </c>
      <c r="C8" s="28" t="s">
        <v>29</v>
      </c>
      <c r="D8" s="21">
        <v>0</v>
      </c>
      <c r="E8" s="21">
        <v>12</v>
      </c>
      <c r="F8" s="21">
        <v>6</v>
      </c>
      <c r="G8" s="30">
        <f>SUM(D8:F8)</f>
        <v>18</v>
      </c>
      <c r="H8" s="37">
        <v>26.666666666666668</v>
      </c>
      <c r="I8" s="36">
        <f>G8+H8</f>
        <v>44.666666666666671</v>
      </c>
      <c r="J8" s="36">
        <v>0</v>
      </c>
      <c r="K8" s="36">
        <v>0</v>
      </c>
      <c r="L8" s="41">
        <f>I8+J8+K8</f>
        <v>44.666666666666671</v>
      </c>
      <c r="M8" s="20"/>
    </row>
    <row r="9" spans="1:13" s="16" customFormat="1" ht="15.75" x14ac:dyDescent="0.25">
      <c r="A9" s="13">
        <v>4</v>
      </c>
      <c r="B9" s="11">
        <v>70101918</v>
      </c>
      <c r="C9" s="28" t="s">
        <v>34</v>
      </c>
      <c r="D9" s="21">
        <v>0</v>
      </c>
      <c r="E9" s="21">
        <v>16</v>
      </c>
      <c r="F9" s="21">
        <v>2</v>
      </c>
      <c r="G9" s="30">
        <f>SUM(D9:F9)</f>
        <v>18</v>
      </c>
      <c r="H9" s="37">
        <v>26</v>
      </c>
      <c r="I9" s="36">
        <f>G9+H9</f>
        <v>44</v>
      </c>
      <c r="J9" s="36">
        <v>0</v>
      </c>
      <c r="K9" s="36">
        <v>0</v>
      </c>
      <c r="L9" s="41">
        <f>I9+J9+K9</f>
        <v>44</v>
      </c>
      <c r="M9" s="20"/>
    </row>
    <row r="10" spans="1:13" s="16" customFormat="1" ht="15.75" x14ac:dyDescent="0.25">
      <c r="A10" s="13">
        <v>5</v>
      </c>
      <c r="B10" s="11">
        <v>70047727</v>
      </c>
      <c r="C10" s="28" t="s">
        <v>33</v>
      </c>
      <c r="D10" s="21">
        <v>0</v>
      </c>
      <c r="E10" s="21">
        <v>16</v>
      </c>
      <c r="F10" s="21">
        <v>2</v>
      </c>
      <c r="G10" s="30">
        <f t="shared" si="0"/>
        <v>18</v>
      </c>
      <c r="H10" s="37">
        <v>22.333333333333332</v>
      </c>
      <c r="I10" s="36">
        <f t="shared" si="1"/>
        <v>40.333333333333329</v>
      </c>
      <c r="J10" s="36">
        <v>0</v>
      </c>
      <c r="K10" s="36">
        <v>0</v>
      </c>
      <c r="L10" s="41">
        <f t="shared" si="2"/>
        <v>40.333333333333329</v>
      </c>
      <c r="M10" s="20"/>
    </row>
    <row r="11" spans="1:13" s="16" customFormat="1" ht="15.75" x14ac:dyDescent="0.25">
      <c r="A11" s="49">
        <v>6</v>
      </c>
      <c r="B11" s="11">
        <v>43959021</v>
      </c>
      <c r="C11" s="28" t="s">
        <v>30</v>
      </c>
      <c r="D11" s="21">
        <v>8</v>
      </c>
      <c r="E11" s="21">
        <v>4</v>
      </c>
      <c r="F11" s="21">
        <v>11</v>
      </c>
      <c r="G11" s="30">
        <f>SUM(D11:F11)</f>
        <v>23</v>
      </c>
      <c r="H11" s="37" t="s">
        <v>43</v>
      </c>
      <c r="I11" s="36" t="s">
        <v>43</v>
      </c>
      <c r="J11" s="36" t="s">
        <v>43</v>
      </c>
      <c r="K11" s="36" t="s">
        <v>43</v>
      </c>
      <c r="L11" s="41" t="s">
        <v>43</v>
      </c>
      <c r="M11" s="20"/>
    </row>
    <row r="12" spans="1:13" x14ac:dyDescent="0.25">
      <c r="A12" s="6" t="s">
        <v>44</v>
      </c>
    </row>
  </sheetData>
  <mergeCells count="4">
    <mergeCell ref="A1:M1"/>
    <mergeCell ref="A2:M2"/>
    <mergeCell ref="A3:M3"/>
    <mergeCell ref="A4:M4"/>
  </mergeCells>
  <printOptions horizontalCentered="1"/>
  <pageMargins left="0.51181102362204722" right="0.39370078740157483" top="0.27559055118110237" bottom="0.15748031496062992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FT MULTIGRADO</vt:lpstr>
      <vt:lpstr>FT POLIDOCENTE</vt:lpstr>
      <vt:lpstr>FT C Y T</vt:lpstr>
      <vt:lpstr>PROF. III</vt:lpstr>
      <vt:lpstr>PROF. PSICOLOGIA</vt:lpstr>
      <vt:lpstr>'PROF. PSICOLOGIA'!Área_de_impresión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APOYO_MIAU</dc:creator>
  <cp:lastModifiedBy>Equipo</cp:lastModifiedBy>
  <cp:lastPrinted>2022-03-09T00:06:35Z</cp:lastPrinted>
  <dcterms:created xsi:type="dcterms:W3CDTF">2020-02-08T00:27:30Z</dcterms:created>
  <dcterms:modified xsi:type="dcterms:W3CDTF">2022-03-10T03:41:36Z</dcterms:modified>
</cp:coreProperties>
</file>